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dings" sheetId="2" state="visible" r:id="rId2"/>
    <sheet xmlns:r="http://schemas.openxmlformats.org/officeDocument/2006/relationships" name="Data" sheetId="3" state="visible" r:id="rId3"/>
  </sheets>
  <definedNames/>
  <calcPr calcId="124519" fullCalcOnLoad="1"/>
</workbook>
</file>

<file path=xl/styles.xml><?xml version="1.0" encoding="utf-8"?>
<styleSheet xmlns="http://schemas.openxmlformats.org/spreadsheetml/2006/main">
  <numFmts count="3">
    <numFmt numFmtId="164" formatCode="&quot;$&quot;#,##0.00;[Red]&quot;-$&quot;#,##0.00"/>
    <numFmt numFmtId="165" formatCode="0.0%"/>
    <numFmt numFmtId="166" formatCode="&quot;$&quot;#,##0.00"/>
  </numFmts>
  <fonts count="11">
    <font>
      <name val="Calibri"/>
      <family val="2"/>
      <color theme="1"/>
      <sz val="11"/>
      <scheme val="minor"/>
    </font>
    <font>
      <name val="Calibri"/>
      <b val="1"/>
      <color rgb="00FFFFFF"/>
      <sz val="18"/>
    </font>
    <font>
      <name val="Calibri"/>
      <i val="1"/>
      <color rgb="00FFFFFF"/>
      <sz val="10"/>
    </font>
    <font>
      <name val="Calibri"/>
      <b val="1"/>
      <color rgb="001F3A5F"/>
      <sz val="13"/>
    </font>
    <font>
      <name val="Calibri"/>
      <b val="1"/>
      <color rgb="00FFFFFF"/>
      <sz val="10"/>
    </font>
    <font>
      <name val="Calibri"/>
      <color rgb="00111827"/>
      <sz val="10"/>
    </font>
    <font>
      <name val="Calibri"/>
      <b val="1"/>
      <color rgb="00111827"/>
      <sz val="10"/>
    </font>
    <font>
      <name val="Calibri"/>
      <color rgb="006B7280"/>
      <sz val="9"/>
    </font>
    <font>
      <name val="Calibri"/>
      <b val="1"/>
      <color rgb="00FFFFFF"/>
      <sz val="13"/>
    </font>
    <font>
      <name val="Calibri"/>
      <b val="1"/>
      <color rgb="001F3A5F"/>
      <sz val="11"/>
    </font>
    <font>
      <name val="Calibri"/>
      <i val="1"/>
      <color rgb="00FFFFFF"/>
      <sz val="9"/>
    </font>
  </fonts>
  <fills count="9">
    <fill>
      <patternFill/>
    </fill>
    <fill>
      <patternFill patternType="gray125"/>
    </fill>
    <fill>
      <patternFill patternType="solid">
        <fgColor rgb="001F3A5F"/>
      </patternFill>
    </fill>
    <fill>
      <patternFill patternType="solid">
        <fgColor rgb="00F3F4F6"/>
      </patternFill>
    </fill>
    <fill>
      <patternFill patternType="solid">
        <fgColor rgb="002E7D7A"/>
      </patternFill>
    </fill>
    <fill>
      <patternFill patternType="solid">
        <fgColor rgb="00B91C1C"/>
      </patternFill>
    </fill>
    <fill>
      <patternFill patternType="solid">
        <fgColor rgb="00C2410C"/>
      </patternFill>
    </fill>
    <fill>
      <patternFill patternType="solid">
        <fgColor rgb="006B7280"/>
      </patternFill>
    </fill>
    <fill>
      <patternFill patternType="solid">
        <fgColor rgb="00E8F5E9"/>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left" vertical="center" indent="1"/>
    </xf>
    <xf numFmtId="0" fontId="2" fillId="2" borderId="0" applyAlignment="1" pivotButton="0" quotePrefix="0" xfId="0">
      <alignment horizontal="left" vertical="center" indent="1"/>
    </xf>
    <xf numFmtId="0" fontId="3" fillId="0" borderId="0" pivotButton="0" quotePrefix="0" xfId="0"/>
    <xf numFmtId="0" fontId="4" fillId="2" borderId="0" pivotButton="0" quotePrefix="0" xfId="0"/>
    <xf numFmtId="0" fontId="5" fillId="0" borderId="0" applyAlignment="1" pivotButton="0" quotePrefix="0" xfId="0">
      <alignment horizontal="left" vertical="center" indent="1"/>
    </xf>
    <xf numFmtId="164" fontId="5" fillId="0" borderId="0" applyAlignment="1" pivotButton="0" quotePrefix="0" xfId="0">
      <alignment horizontal="right" vertical="center" indent="1"/>
    </xf>
    <xf numFmtId="0" fontId="5" fillId="3" borderId="0" applyAlignment="1" pivotButton="0" quotePrefix="0" xfId="0">
      <alignment horizontal="left" vertical="center" indent="1"/>
    </xf>
    <xf numFmtId="164" fontId="5" fillId="3" borderId="0" applyAlignment="1" pivotButton="0" quotePrefix="0" xfId="0">
      <alignment horizontal="right" vertical="center" indent="1"/>
    </xf>
    <xf numFmtId="0" fontId="6" fillId="3" borderId="0" applyAlignment="1" pivotButton="0" quotePrefix="0" xfId="0">
      <alignment horizontal="left" vertical="center" indent="1"/>
    </xf>
    <xf numFmtId="164" fontId="6" fillId="3" borderId="0" applyAlignment="1" pivotButton="0" quotePrefix="0" xfId="0">
      <alignment horizontal="right" vertical="center" indent="1"/>
    </xf>
    <xf numFmtId="0" fontId="7" fillId="0" borderId="0" pivotButton="0" quotePrefix="0" xfId="0"/>
    <xf numFmtId="165" fontId="7" fillId="0" borderId="0" applyAlignment="1" pivotButton="0" quotePrefix="0" xfId="0">
      <alignment horizontal="right" vertical="center" indent="1"/>
    </xf>
    <xf numFmtId="0" fontId="8" fillId="4" borderId="0" applyAlignment="1" pivotButton="0" quotePrefix="0" xfId="0">
      <alignment horizontal="left" vertical="center" indent="1"/>
    </xf>
    <xf numFmtId="0" fontId="9" fillId="0" borderId="0" applyAlignment="1" pivotButton="0" quotePrefix="0" xfId="0">
      <alignment horizontal="left" vertical="center" indent="1"/>
    </xf>
    <xf numFmtId="0" fontId="5" fillId="0" borderId="0" applyAlignment="1" pivotButton="0" quotePrefix="0" xfId="0">
      <alignment horizontal="left" vertical="top" wrapText="1" indent="1"/>
    </xf>
    <xf numFmtId="0" fontId="7" fillId="0" borderId="0" applyAlignment="1" pivotButton="0" quotePrefix="0" xfId="0">
      <alignment horizontal="left" vertical="center" indent="1"/>
    </xf>
    <xf numFmtId="0" fontId="10" fillId="2" borderId="0" applyAlignment="1" pivotButton="0" quotePrefix="0" xfId="0">
      <alignment horizontal="left" vertical="center" indent="1"/>
    </xf>
    <xf numFmtId="0" fontId="4" fillId="2" borderId="1" applyAlignment="1" pivotButton="0" quotePrefix="0" xfId="0">
      <alignment horizontal="left" vertical="center" wrapText="1" indent="1"/>
    </xf>
    <xf numFmtId="0" fontId="5" fillId="0" borderId="1" applyAlignment="1" pivotButton="0" quotePrefix="0" xfId="0">
      <alignment horizontal="left" vertical="top" wrapText="1" indent="1"/>
    </xf>
    <xf numFmtId="0" fontId="4" fillId="5" borderId="1" applyAlignment="1" pivotButton="0" quotePrefix="0" xfId="0">
      <alignment horizontal="left" vertical="top" wrapText="1" indent="1"/>
    </xf>
    <xf numFmtId="0" fontId="5" fillId="3" borderId="1" applyAlignment="1" pivotButton="0" quotePrefix="0" xfId="0">
      <alignment horizontal="left" vertical="top" wrapText="1" indent="1"/>
    </xf>
    <xf numFmtId="0" fontId="4" fillId="6" borderId="1" applyAlignment="1" pivotButton="0" quotePrefix="0" xfId="0">
      <alignment horizontal="left" vertical="top" wrapText="1" indent="1"/>
    </xf>
    <xf numFmtId="0" fontId="4" fillId="7" borderId="1" applyAlignment="1" pivotButton="0" quotePrefix="0" xfId="0">
      <alignment horizontal="left" vertical="top" wrapText="1" indent="1"/>
    </xf>
    <xf numFmtId="0" fontId="4" fillId="4" borderId="1" applyAlignment="1" pivotButton="0" quotePrefix="0" xfId="0">
      <alignment horizontal="left" vertical="top" wrapText="1" indent="1"/>
    </xf>
    <xf numFmtId="0" fontId="4" fillId="2" borderId="1" applyAlignment="1" pivotButton="0" quotePrefix="0" xfId="0">
      <alignment horizontal="left" vertical="center" indent="1"/>
    </xf>
    <xf numFmtId="0" fontId="5" fillId="0" borderId="1" applyAlignment="1" pivotButton="0" quotePrefix="0" xfId="0">
      <alignment horizontal="left" vertical="center" indent="1"/>
    </xf>
    <xf numFmtId="164" fontId="5" fillId="0" borderId="1" applyAlignment="1" pivotButton="0" quotePrefix="0" xfId="0">
      <alignment horizontal="left" vertical="center" indent="1"/>
    </xf>
    <xf numFmtId="166" fontId="5" fillId="0" borderId="1" applyAlignment="1" pivotButton="0" quotePrefix="0" xfId="0">
      <alignment horizontal="left" vertical="center" indent="1"/>
    </xf>
    <xf numFmtId="0" fontId="5" fillId="3" borderId="1" applyAlignment="1" pivotButton="0" quotePrefix="0" xfId="0">
      <alignment horizontal="left" vertical="center" indent="1"/>
    </xf>
    <xf numFmtId="164" fontId="5" fillId="3" borderId="1" applyAlignment="1" pivotButton="0" quotePrefix="0" xfId="0">
      <alignment horizontal="left" vertical="center" indent="1"/>
    </xf>
    <xf numFmtId="166" fontId="5" fillId="3" borderId="1" applyAlignment="1" pivotButton="0" quotePrefix="0" xfId="0">
      <alignment horizontal="left" vertical="center" indent="1"/>
    </xf>
    <xf numFmtId="0" fontId="5" fillId="8" borderId="1" applyAlignment="1" pivotButton="0" quotePrefix="0" xfId="0">
      <alignment horizontal="left" vertical="center" indent="1"/>
    </xf>
    <xf numFmtId="164" fontId="5" fillId="8" borderId="1" applyAlignment="1" pivotButton="0" quotePrefix="0" xfId="0">
      <alignment horizontal="left" vertical="center" indent="1"/>
    </xf>
    <xf numFmtId="166" fontId="5" fillId="8" borderId="1" applyAlignment="1" pivotButton="0" quotePrefix="0" xfId="0">
      <alignment horizontal="left" vertical="center" indent="1"/>
    </xf>
    <xf numFmtId="0" fontId="4" fillId="2" borderId="0" applyAlignment="1" pivotButton="0" quotePrefix="0" xfId="0">
      <alignment horizontal="left" vertical="center" indent="1"/>
    </xf>
    <xf numFmtId="164" fontId="4" fillId="2" borderId="0" applyAlignment="1" pivotButton="0" quotePrefix="0" xfId="0">
      <alignment horizontal="right" vertical="center" indent="1"/>
    </xf>
    <xf numFmtId="166" fontId="4" fillId="2" borderId="0" applyAlignment="1" pivotButton="0" quotePrefix="0" xfId="0">
      <alignment horizontal="right" vertical="center" indent="1"/>
    </xf>
    <xf numFmtId="166" fontId="5" fillId="0" borderId="0" applyAlignment="1" pivotButton="0" quotePrefix="0" xfId="0">
      <alignment horizontal="righ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25"/>
  <sheetViews>
    <sheetView showGridLines="0" workbookViewId="0">
      <selection activeCell="A1" sqref="A1"/>
    </sheetView>
  </sheetViews>
  <sheetFormatPr baseColWidth="8" defaultRowHeight="15"/>
  <cols>
    <col width="2" customWidth="1" min="1" max="1"/>
    <col width="30" customWidth="1" min="2" max="2"/>
    <col width="18" customWidth="1" min="3" max="3"/>
    <col width="4" customWidth="1" min="4" max="4"/>
    <col width="32" customWidth="1" min="5" max="5"/>
    <col width="18" customWidth="1" min="6" max="6"/>
    <col width="2" customWidth="1" min="7" max="7"/>
  </cols>
  <sheetData>
    <row r="2" ht="36" customHeight="1">
      <c r="B2" s="1" t="inlineStr">
        <is>
          <t>March 2026 Operating Account Review</t>
        </is>
      </c>
    </row>
    <row r="3" ht="18" customHeight="1">
      <c r="B3" s="2" t="inlineStr">
        <is>
          <t>Period on file: March 1 through March 28, 2026 (28 of 31 calendar days)</t>
        </is>
      </c>
    </row>
    <row r="4" ht="8" customHeight="1"/>
    <row r="5">
      <c r="B5" s="3" t="inlineStr">
        <is>
          <t>Cash flow summary</t>
        </is>
      </c>
      <c r="E5" s="3" t="inlineStr">
        <is>
          <t>Where the money went - top 5 outflow categories</t>
        </is>
      </c>
    </row>
    <row r="7" ht="22" customHeight="1">
      <c r="B7" s="4" t="inlineStr">
        <is>
          <t>Category</t>
        </is>
      </c>
      <c r="C7" s="4" t="inlineStr">
        <is>
          <t>Amount</t>
        </is>
      </c>
      <c r="E7" s="4" t="inlineStr">
        <is>
          <t>Category</t>
        </is>
      </c>
      <c r="F7" s="4" t="inlineStr">
        <is>
          <t>Amount</t>
        </is>
      </c>
    </row>
    <row r="8">
      <c r="B8" s="5" t="inlineStr">
        <is>
          <t>Inflows (card deposits)</t>
        </is>
      </c>
      <c r="C8" s="6" t="n">
        <v>50198</v>
      </c>
      <c r="E8" s="5" t="inlineStr">
        <is>
          <t>Payroll (Gusto, 26 runs)</t>
        </is>
      </c>
      <c r="F8" s="6" t="n">
        <v>-126620</v>
      </c>
    </row>
    <row r="9">
      <c r="B9" s="7" t="inlineStr">
        <is>
          <t>Outflows (all vendors)</t>
        </is>
      </c>
      <c r="C9" s="8" t="n">
        <v>-262090.57</v>
      </c>
      <c r="E9" s="7" t="inlineStr">
        <is>
          <t>US Foods (208 invoices)</t>
        </is>
      </c>
      <c r="F9" s="8" t="n">
        <v>-96370.57000000001</v>
      </c>
    </row>
    <row r="10">
      <c r="B10" s="9" t="inlineStr">
        <is>
          <t>Net cash movement</t>
        </is>
      </c>
      <c r="C10" s="10">
        <f>C8+C9</f>
        <v/>
      </c>
      <c r="E10" s="5" t="inlineStr">
        <is>
          <t>Owner transfers (6)</t>
        </is>
      </c>
      <c r="F10" s="6" t="n">
        <v>-30000</v>
      </c>
    </row>
    <row r="11">
      <c r="E11" s="7" t="inlineStr">
        <is>
          <t>Rent (Unit 12 Meridian)</t>
        </is>
      </c>
      <c r="F11" s="8" t="n">
        <v>-6200</v>
      </c>
    </row>
    <row r="12">
      <c r="E12" s="5" t="inlineStr">
        <is>
          <t>Ace Refrigeration (2)</t>
        </is>
      </c>
      <c r="F12" s="6" t="n">
        <v>-2900</v>
      </c>
    </row>
    <row r="13">
      <c r="E13" s="9" t="inlineStr">
        <is>
          <t>Total of top 5 categories</t>
        </is>
      </c>
      <c r="F13" s="10">
        <f>SUM(F8:F12)</f>
        <v/>
      </c>
    </row>
    <row r="14">
      <c r="E14" s="11" t="inlineStr">
        <is>
          <t>Share of total outflow ($262,090.57)</t>
        </is>
      </c>
      <c r="F14" s="12">
        <f>F13/(-262090.57)</f>
        <v/>
      </c>
    </row>
    <row r="15" ht="6" customHeight="1"/>
    <row r="16" ht="22" customHeight="1">
      <c r="B16" s="13" t="inlineStr">
        <is>
          <t>Three things worth a look</t>
        </is>
      </c>
    </row>
    <row r="17" ht="18" customHeight="1">
      <c r="B17" s="14" t="inlineStr">
        <is>
          <t>1.  Ace Refrigeration paid twice for $1,450</t>
        </is>
      </c>
    </row>
    <row r="18" ht="32" customHeight="1">
      <c r="B18" s="15" t="inlineStr">
        <is>
          <t>Same vendor, same date (2026-03-14), same reference #300. Possible duplicate - confirm with vendor and recover $1,450. row_ids 1844364 and 1844365.</t>
        </is>
      </c>
    </row>
    <row r="19" ht="18" customHeight="1">
      <c r="B19" s="14" t="inlineStr">
        <is>
          <t>2.  Period ends March 28, not March 31</t>
        </is>
      </c>
    </row>
    <row r="20" ht="32" customHeight="1">
      <c r="B20" s="15" t="inlineStr">
        <is>
          <t>Last 3 days of the month are not on file. Every category total and the net will shift once those days are added. Confirm whether the period is intentionally cut off or the export is incomplete.</t>
        </is>
      </c>
    </row>
    <row r="21" ht="18" customHeight="1">
      <c r="B21" s="14" t="inlineStr">
        <is>
          <t>3.  $30,000 of owner transfers need tax classification</t>
        </is>
      </c>
    </row>
    <row r="22" ht="32" customHeight="1">
      <c r="B22" s="15" t="inlineStr">
        <is>
          <t>Six $5,000 transfers, evenly spaced every 4 days. Tax treatment depends on entity type (sole prop / LLC / S-corp) and whether these are draws, distributions, guaranteed payments, or loans.</t>
        </is>
      </c>
    </row>
    <row r="24" ht="6" customHeight="1"/>
    <row r="25">
      <c r="B25" s="16" t="inlineStr">
        <is>
          <t>Prepared by UnifiedAnalyst (automated analysis). Review before use.   |   Full findings on the Findings sheet. Full source rows on the Data sheet.</t>
        </is>
      </c>
    </row>
  </sheetData>
  <mergeCells count="12">
    <mergeCell ref="B21:F21"/>
    <mergeCell ref="B16:F16"/>
    <mergeCell ref="B2:F2"/>
    <mergeCell ref="B20:F20"/>
    <mergeCell ref="B5:C5"/>
    <mergeCell ref="B25:F25"/>
    <mergeCell ref="B3:F3"/>
    <mergeCell ref="B19:F19"/>
    <mergeCell ref="E5:F5"/>
    <mergeCell ref="B22:F22"/>
    <mergeCell ref="B17:F17"/>
    <mergeCell ref="B18:F1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8" customWidth="1" min="1" max="1"/>
    <col width="12" customWidth="1" min="2" max="2"/>
    <col width="24" customWidth="1" min="3" max="3"/>
    <col width="50" customWidth="1" min="4" max="4"/>
    <col width="32" customWidth="1" min="5" max="5"/>
    <col width="28" customWidth="1" min="6" max="6"/>
    <col width="50" customWidth="1" min="7" max="7"/>
  </cols>
  <sheetData>
    <row r="1" ht="32" customHeight="1">
      <c r="A1" s="1" t="inlineStr">
        <is>
          <t>March 2026 Operating Account - Substantive Audit Findings</t>
        </is>
      </c>
    </row>
    <row r="2" ht="18" customHeight="1">
      <c r="A2" s="17" t="inlineStr">
        <is>
          <t>Materiality used: $4,870 (90th percentile of absolute amounts in this population). HIGH and MEDIUM items either exceed this threshold or affect completeness.</t>
        </is>
      </c>
    </row>
    <row r="4" ht="28" customHeight="1">
      <c r="A4" s="18" t="inlineStr">
        <is>
          <t>No.</t>
        </is>
      </c>
      <c r="B4" s="18" t="inlineStr">
        <is>
          <t>Severity</t>
        </is>
      </c>
      <c r="C4" s="18" t="inlineStr">
        <is>
          <t>Category</t>
        </is>
      </c>
      <c r="D4" s="18" t="inlineStr">
        <is>
          <t>Finding</t>
        </is>
      </c>
      <c r="E4" s="18" t="inlineStr">
        <is>
          <t>Row-id evidence</t>
        </is>
      </c>
      <c r="F4" s="18" t="inlineStr">
        <is>
          <t>Dollar exposure</t>
        </is>
      </c>
      <c r="G4" s="18" t="inlineStr">
        <is>
          <t>Recommended action</t>
        </is>
      </c>
    </row>
    <row r="5" ht="88" customHeight="1">
      <c r="A5" s="19" t="n">
        <v>1</v>
      </c>
      <c r="B5" s="20" t="inlineStr">
        <is>
          <t>HIGH</t>
        </is>
      </c>
      <c r="C5" s="19" t="inlineStr">
        <is>
          <t>Duplicate payment</t>
        </is>
      </c>
      <c r="D5" s="19" t="inlineStr">
        <is>
          <t>Ace Refrigeration paid twice for the same $1,450 on the same day (2026-03-14). Same date, same amount, same vendor, same reference number 300.</t>
        </is>
      </c>
      <c r="E5" s="19" t="inlineStr">
        <is>
          <t>row_ids 1844364 and 1844365</t>
        </is>
      </c>
      <c r="F5" s="19" t="inlineStr">
        <is>
          <t>$1,450.00 (second payment at risk until recovered)</t>
        </is>
      </c>
      <c r="G5" s="19" t="inlineStr">
        <is>
          <t>Contact Ace Refrigeration to confirm whether one invoice was paid twice. If confirmed, request refund or apply as credit. Review the approval workflow for same-day, same-amount exceptions.</t>
        </is>
      </c>
    </row>
    <row r="6" ht="100" customHeight="1">
      <c r="A6" s="21" t="n">
        <v>2</v>
      </c>
      <c r="B6" s="20" t="inlineStr">
        <is>
          <t>HIGH</t>
        </is>
      </c>
      <c r="C6" s="21" t="inlineStr">
        <is>
          <t>Period completeness</t>
        </is>
      </c>
      <c r="D6" s="21" t="inlineStr">
        <is>
          <t>The exported file contains transactions only through March 28, 2026. The 3 days March 29-31 are not on file. Net cash movement for March 1-28 is -$211,892.57; including the last 3 days would change every category total.</t>
        </is>
      </c>
      <c r="E6" s="21" t="inlineStr">
        <is>
          <t>MIN(posted_date)=2026-03-01, MAX(posted_date)=2026-03-28; 28 of 31 calendar days present</t>
        </is>
      </c>
      <c r="F6" s="21" t="inlineStr">
        <is>
          <t>Unknown until remaining days provided; based on per-day rates, expect ~$25,000-$30,000 additional outflow and ~$7,000-$9,000 additional inflow.</t>
        </is>
      </c>
      <c r="G6" s="21" t="inlineStr">
        <is>
          <t>Confirm whether March 28 is the true month-end (e.g., a fiscal period that closes early) or whether the bank export was simply cut off mid-month. If the latter, request the remaining 3 days before relying on any month-to-date figure.</t>
        </is>
      </c>
    </row>
    <row r="7" ht="112" customHeight="1">
      <c r="A7" s="19" t="n">
        <v>3</v>
      </c>
      <c r="B7" s="20" t="inlineStr">
        <is>
          <t>HIGH</t>
        </is>
      </c>
      <c r="C7" s="19" t="inlineStr">
        <is>
          <t>Tax / entity classification</t>
        </is>
      </c>
      <c r="D7" s="19" t="inlineStr">
        <is>
          <t>$30,000 of "Transfer to owner account" outflows - 6 transactions of exactly $5,000.00, evenly spaced every 4 days (3/5, 3/9, 3/13, 3/17, 3/21, 3/25). Tax treatment differs substantially by entity type and by whether these are draws, distributions, guaranteed payments, or loans.</t>
        </is>
      </c>
      <c r="E7" s="19" t="inlineStr">
        <is>
          <t>row_ids 1844303, 1844223, 1844143, 1844343, 1844263, 1844183</t>
        </is>
      </c>
      <c r="F7" s="19" t="inlineStr">
        <is>
          <t>$30,000.00 (11.4% of all outflows for the period)</t>
        </is>
      </c>
      <c r="G7" s="19" t="inlineStr">
        <is>
          <t>Confirm entity type (sole prop, partnership, LLC, S-corp, C-corp) and the nature of the transfer. If S-corp owner-employee, payroll + distribution should be considered separately. If a loan, document the terms. If a guaranteed payment, ensure it is on the books.</t>
        </is>
      </c>
    </row>
    <row r="8" ht="112" customHeight="1">
      <c r="A8" s="21" t="n">
        <v>4</v>
      </c>
      <c r="B8" s="22" t="inlineStr">
        <is>
          <t>MEDIUM</t>
        </is>
      </c>
      <c r="C8" s="21" t="inlineStr">
        <is>
          <t>Inflow characterization</t>
        </is>
      </c>
      <c r="D8" s="21" t="inlineStr">
        <is>
          <t>The 20 deposits labeled "Card settlement deposit" totaling $50,198.00 are presented as inflows with no indication of whether they are gross sales, net of processor fees, or net of fees and chargebacks. Deposits are unusually consistent (mean $2,509.90, CV 9.2%) and arrive every 1-2 days.</t>
        </is>
      </c>
      <c r="E8" s="21" t="inlineStr">
        <is>
          <t>20 inflow transactions, $2,139.40 to $2,880.40, mean $2,509.90</t>
        </is>
      </c>
      <c r="F8" s="21" t="inlineStr">
        <is>
          <t>If processor fees (~2.5-3.0% typical) are not already netted, gross sales would be ~$51,500-$51,750.</t>
        </is>
      </c>
      <c r="G8" s="21" t="inlineStr">
        <is>
          <t>Confirm the processor and whether these deposits are gross or net of fees. If gross, gross up by the processor fee rate for any revenue analysis. If net, label as "net card receipts" in any summary going to a banker or investor.</t>
        </is>
      </c>
    </row>
    <row r="9" ht="136" customHeight="1">
      <c r="A9" s="19" t="n">
        <v>5</v>
      </c>
      <c r="B9" s="22" t="inlineStr">
        <is>
          <t>MEDIUM</t>
        </is>
      </c>
      <c r="C9" s="19" t="inlineStr">
        <is>
          <t>Benford non-conformity</t>
        </is>
      </c>
      <c r="D9" s="19" t="inlineStr">
        <is>
          <t>Chi-square for first digits of all 263 transactions is 102.37 (critical p=0.01 = 20.09); outflows-only is 116.90; second-digit chi-square on outflows is 34.48. Driven by structural causes: 26 identical $4,870 payroll runs (digit 4), 6 identical $5,000 owner transfers (digit 5), 20 deposits clustered at $2,000-$2,900 (digit 2). NOT evidence of fraud on its own.</t>
        </is>
      </c>
      <c r="E9" s="19" t="inlineStr">
        <is>
          <t>Benford tables produced from all 263 transactions and 243 outflows</t>
        </is>
      </c>
      <c r="F9" s="19" t="inlineStr">
        <is>
          <t>Not a direct dollar exposure; structural finding only.</t>
        </is>
      </c>
      <c r="G9" s="19" t="inlineStr">
        <is>
          <t>Document the structural drivers of the deviation. If a future Benford test is run, exclude (or analyze separately) the recurring flat amounts before drawing conclusions.</t>
        </is>
      </c>
    </row>
    <row r="10" ht="100" customHeight="1">
      <c r="A10" s="21" t="n">
        <v>6</v>
      </c>
      <c r="B10" s="22" t="inlineStr">
        <is>
          <t>MEDIUM</t>
        </is>
      </c>
      <c r="C10" s="21" t="inlineStr">
        <is>
          <t>Vendor concentration</t>
        </is>
      </c>
      <c r="D10" s="21" t="inlineStr">
        <is>
          <t>Top 5 payees (Payroll Gusto 48.3%, US Foods 36.8%, Owner transfers 11.4%, Rent Meridian Property 2.4%, Ace Refrigeration 1.1%) account for 100.0% of $262,090.57 in outflows. No other distinct counterparties in the file.</t>
        </is>
      </c>
      <c r="E10" s="21" t="inlineStr">
        <is>
          <t>All 243 outflows grouped into 5 payees</t>
        </is>
      </c>
      <c r="F10" s="21" t="inlineStr">
        <is>
          <t>$96,370.57 (US Foods), $30,000 (owner transfers), $126,620 (payroll) - the three largest single points of failure.</t>
        </is>
      </c>
      <c r="G10" s="21" t="inlineStr">
        <is>
          <t>Acceptable for a small operation but worth confirming with the client that this is the intended state. If a more diverse vendor base is expected, request a general-ledger export or vendor master to identify any vendors that should be paying out of a different account.</t>
        </is>
      </c>
    </row>
    <row r="11" ht="112" customHeight="1">
      <c r="A11" s="19" t="n">
        <v>7</v>
      </c>
      <c r="B11" s="23" t="inlineStr">
        <is>
          <t>LOW</t>
        </is>
      </c>
      <c r="C11" s="19" t="inlineStr">
        <is>
          <t>Identifier traceability</t>
        </is>
      </c>
      <c r="D11" s="19" t="inlineStr">
        <is>
          <t>No invoice, check, or GL-account identifiers are present in the file. The description column is the sole transaction identifier. The "Vendor payment N US Foods" reference numbers (1-259) look like invoice numbers but cannot be tied back to a vendor statement or AP subledger from this file alone.</t>
        </is>
      </c>
      <c r="E11" s="19" t="inlineStr">
        <is>
          <t>list_ledger_fields: "no identifier columns were stored for this entity"</t>
        </is>
      </c>
      <c r="F11" s="19" t="inlineStr">
        <is>
          <t>Not a direct exposure; control-environment finding.</t>
        </is>
      </c>
      <c r="G11" s="19" t="inlineStr">
        <is>
          <t>For substantive procedures on a future month, request the underlying AP subledger or vendor statements. The 51 gaps in the US Foods reference-number sequence should be checked against the US Foods statement.</t>
        </is>
      </c>
    </row>
    <row r="12" ht="100" customHeight="1">
      <c r="A12" s="21" t="n">
        <v>8</v>
      </c>
      <c r="B12" s="23" t="inlineStr">
        <is>
          <t>LOW</t>
        </is>
      </c>
      <c r="C12" s="21" t="inlineStr">
        <is>
          <t>Sequence-gap observation</t>
        </is>
      </c>
      <c r="D12" s="21" t="inlineStr">
        <is>
          <t>51 missing reference numbers in the "Vendor payment N US Foods" series within the observed range 1-259 (208 distinct values used). Distribution is roughly uniform. Consistent with real invoice numbers that skip, but cannot be confirmed without the US Foods statement.</t>
        </is>
      </c>
      <c r="E12" s="21" t="inlineStr">
        <is>
          <t>Reference numbers used: range 1-259, 208 distinct, 51 gaps</t>
        </is>
      </c>
      <c r="F12" s="21" t="inlineStr">
        <is>
          <t>Not quantifiable without the US Foods statement; if any gap corresponds to an unpaid invoice, it is a completeness issue for AP.</t>
        </is>
      </c>
      <c r="G12" s="21" t="inlineStr">
        <is>
          <t>Reconcile the US Foods reference numbers used here against the US Foods monthly statement. Confirm whether the gaps correspond to invoices outside this period, voided invoices, or unpaid invoices.</t>
        </is>
      </c>
    </row>
    <row r="13" ht="100" customHeight="1">
      <c r="A13" s="19" t="n">
        <v>9</v>
      </c>
      <c r="B13" s="23" t="inlineStr">
        <is>
          <t>LOW</t>
        </is>
      </c>
      <c r="C13" s="19" t="inlineStr">
        <is>
          <t>Cutoff / completeness</t>
        </is>
      </c>
      <c r="D13" s="19" t="inlineStr">
        <is>
          <t>Period ends on a Saturday (March 28). If the bank statement cycles on calendar-month ends, March 29-31 transactions are simply missing; if the business closes its books early, this is intentional. Either way the summary should not claim to be a "full March" review.</t>
        </is>
      </c>
      <c r="E13" s="19" t="inlineStr">
        <is>
          <t>Last day posted: 2026-03-28 (Saturday); calendar month has 31 days</t>
        </is>
      </c>
      <c r="F13" s="19" t="inlineStr">
        <is>
          <t>See Finding #2</t>
        </is>
      </c>
      <c r="G13" s="19" t="inlineStr">
        <is>
          <t>Label every summary derived from this file as "March 1-28, 2026" rather than "March 2026".</t>
        </is>
      </c>
    </row>
    <row r="14" ht="100" customHeight="1">
      <c r="A14" s="21" t="n">
        <v>10</v>
      </c>
      <c r="B14" s="24" t="inlineStr">
        <is>
          <t>INFO</t>
        </is>
      </c>
      <c r="C14" s="21" t="inlineStr">
        <is>
          <t>Pattern observation</t>
        </is>
      </c>
      <c r="D14" s="21" t="inlineStr">
        <is>
          <t>Description-column keyword scan found no rows containing refund, reversal, adjustment, fee, ATM, wire, tax, IRS, loan, interest, or bank service charge. All 263 transactions parsed cleanly into one of five categories. No "misc" or unknown clearing accounts.</t>
        </is>
      </c>
      <c r="E14" s="21" t="inlineStr">
        <is>
          <t>Keyword scan over all 263 descriptions: only "deposit" (20) and "transfer" (6) matched, both expected patterns.</t>
        </is>
      </c>
      <c r="F14" s="21" t="inlineStr">
        <is>
          <t>None.</t>
        </is>
      </c>
      <c r="G14" s="21" t="inlineStr">
        <is>
          <t>No action. Documented for completeness.</t>
        </is>
      </c>
    </row>
    <row r="16">
      <c r="A16" s="16" t="inlineStr">
        <is>
          <t>Prepared by UnifiedAnalyst (automated analysis). Review before use.</t>
        </is>
      </c>
    </row>
  </sheetData>
  <mergeCells count="3">
    <mergeCell ref="A16:G16"/>
    <mergeCell ref="A2:G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2"/>
  <sheetViews>
    <sheetView showGridLines="0" workbookViewId="0">
      <pane ySplit="3" topLeftCell="A4" activePane="bottomLeft" state="frozen"/>
      <selection pane="bottomLeft" activeCell="A1" sqref="A1"/>
    </sheetView>
  </sheetViews>
  <sheetFormatPr baseColWidth="8" defaultRowHeight="15"/>
  <cols>
    <col width="10" customWidth="1" min="1" max="1"/>
    <col width="14" customWidth="1" min="2" max="2"/>
    <col width="50" customWidth="1" min="3" max="3"/>
    <col width="16" customWidth="1" min="4" max="4"/>
    <col width="16" customWidth="1" min="5" max="5"/>
    <col width="12" customWidth="1" min="6" max="6"/>
  </cols>
  <sheetData>
    <row r="1" ht="28" customHeight="1">
      <c r="A1" s="1" t="inlineStr">
        <is>
          <t>Source data - all 263 March transactions (row-id traceable to Findings sheet)</t>
        </is>
      </c>
    </row>
    <row r="3" ht="22" customHeight="1">
      <c r="A3" s="25" t="inlineStr">
        <is>
          <t>row_id</t>
        </is>
      </c>
      <c r="B3" s="25" t="inlineStr">
        <is>
          <t>posted_date</t>
        </is>
      </c>
      <c r="C3" s="25" t="inlineStr">
        <is>
          <t>description</t>
        </is>
      </c>
      <c r="D3" s="25" t="inlineStr">
        <is>
          <t>amount</t>
        </is>
      </c>
      <c r="E3" s="25" t="inlineStr">
        <is>
          <t>abs_amount</t>
        </is>
      </c>
      <c r="F3" s="25" t="inlineStr">
        <is>
          <t>direction</t>
        </is>
      </c>
    </row>
    <row r="4">
      <c r="A4" s="26" t="n">
        <v>1844131</v>
      </c>
      <c r="B4" s="26" t="inlineStr">
        <is>
          <t>2026-03-01</t>
        </is>
      </c>
      <c r="C4" s="26" t="inlineStr">
        <is>
          <t>Vendor payment 28 US Foods</t>
        </is>
      </c>
      <c r="D4" s="27" t="n">
        <v>-656.28</v>
      </c>
      <c r="E4" s="28" t="n">
        <v>656.28</v>
      </c>
      <c r="F4" s="26" t="inlineStr">
        <is>
          <t>OUTFLOW</t>
        </is>
      </c>
    </row>
    <row r="5">
      <c r="A5" s="29" t="n">
        <v>1844159</v>
      </c>
      <c r="B5" s="29" t="inlineStr">
        <is>
          <t>2026-03-01</t>
        </is>
      </c>
      <c r="C5" s="29" t="inlineStr">
        <is>
          <t>Vendor payment 56 US Foods</t>
        </is>
      </c>
      <c r="D5" s="30" t="n">
        <v>-199.56</v>
      </c>
      <c r="E5" s="31" t="n">
        <v>199.56</v>
      </c>
      <c r="F5" s="29" t="inlineStr">
        <is>
          <t>OUTFLOW</t>
        </is>
      </c>
    </row>
    <row r="6">
      <c r="A6" s="26" t="n">
        <v>1844187</v>
      </c>
      <c r="B6" s="26" t="inlineStr">
        <is>
          <t>2026-03-01</t>
        </is>
      </c>
      <c r="C6" s="26" t="inlineStr">
        <is>
          <t>Vendor payment 84 US Foods</t>
        </is>
      </c>
      <c r="D6" s="27" t="n">
        <v>-889.84</v>
      </c>
      <c r="E6" s="28" t="n">
        <v>889.84</v>
      </c>
      <c r="F6" s="26" t="inlineStr">
        <is>
          <t>OUTFLOW</t>
        </is>
      </c>
    </row>
    <row r="7">
      <c r="A7" s="29" t="n">
        <v>1844215</v>
      </c>
      <c r="B7" s="29" t="inlineStr">
        <is>
          <t>2026-03-01</t>
        </is>
      </c>
      <c r="C7" s="29" t="inlineStr">
        <is>
          <t>Vendor payment 112 US Foods</t>
        </is>
      </c>
      <c r="D7" s="30" t="n">
        <v>-419.12</v>
      </c>
      <c r="E7" s="31" t="n">
        <v>419.12</v>
      </c>
      <c r="F7" s="29" t="inlineStr">
        <is>
          <t>OUTFLOW</t>
        </is>
      </c>
    </row>
    <row r="8">
      <c r="A8" s="26" t="n">
        <v>1844243</v>
      </c>
      <c r="B8" s="26" t="inlineStr">
        <is>
          <t>2026-03-01</t>
        </is>
      </c>
      <c r="C8" s="26" t="inlineStr">
        <is>
          <t>Vendor payment 140 US Foods</t>
        </is>
      </c>
      <c r="D8" s="27" t="n">
        <v>-741.4</v>
      </c>
      <c r="E8" s="28" t="n">
        <v>741.4</v>
      </c>
      <c r="F8" s="26" t="inlineStr">
        <is>
          <t>OUTFLOW</t>
        </is>
      </c>
    </row>
    <row r="9">
      <c r="A9" s="29" t="n">
        <v>1844271</v>
      </c>
      <c r="B9" s="29" t="inlineStr">
        <is>
          <t>2026-03-01</t>
        </is>
      </c>
      <c r="C9" s="29" t="inlineStr">
        <is>
          <t>Vendor payment 168 US Foods</t>
        </is>
      </c>
      <c r="D9" s="30" t="n">
        <v>-509.68</v>
      </c>
      <c r="E9" s="31" t="n">
        <v>509.68</v>
      </c>
      <c r="F9" s="29" t="inlineStr">
        <is>
          <t>OUTFLOW</t>
        </is>
      </c>
    </row>
    <row r="10">
      <c r="A10" s="26" t="n">
        <v>1844299</v>
      </c>
      <c r="B10" s="26" t="inlineStr">
        <is>
          <t>2026-03-01</t>
        </is>
      </c>
      <c r="C10" s="26" t="inlineStr">
        <is>
          <t>Vendor payment 196 US Foods</t>
        </is>
      </c>
      <c r="D10" s="27" t="n">
        <v>-152.96</v>
      </c>
      <c r="E10" s="28" t="n">
        <v>152.96</v>
      </c>
      <c r="F10" s="26" t="inlineStr">
        <is>
          <t>OUTFLOW</t>
        </is>
      </c>
    </row>
    <row r="11">
      <c r="A11" s="29" t="n">
        <v>1844327</v>
      </c>
      <c r="B11" s="29" t="inlineStr">
        <is>
          <t>2026-03-01</t>
        </is>
      </c>
      <c r="C11" s="29" t="inlineStr">
        <is>
          <t>Vendor payment 224 US Foods</t>
        </is>
      </c>
      <c r="D11" s="30" t="n">
        <v>-808.24</v>
      </c>
      <c r="E11" s="31" t="n">
        <v>808.24</v>
      </c>
      <c r="F11" s="29" t="inlineStr">
        <is>
          <t>OUTFLOW</t>
        </is>
      </c>
    </row>
    <row r="12">
      <c r="A12" s="26" t="n">
        <v>1844355</v>
      </c>
      <c r="B12" s="26" t="inlineStr">
        <is>
          <t>2026-03-01</t>
        </is>
      </c>
      <c r="C12" s="26" t="inlineStr">
        <is>
          <t>Payroll run Gusto</t>
        </is>
      </c>
      <c r="D12" s="27" t="n">
        <v>-4870</v>
      </c>
      <c r="E12" s="28" t="n">
        <v>4870</v>
      </c>
      <c r="F12" s="26" t="inlineStr">
        <is>
          <t>OUTFLOW</t>
        </is>
      </c>
    </row>
    <row r="13">
      <c r="A13" s="29" t="n">
        <v>1844104</v>
      </c>
      <c r="B13" s="29" t="inlineStr">
        <is>
          <t>2026-03-02</t>
        </is>
      </c>
      <c r="C13" s="29" t="inlineStr">
        <is>
          <t>Vendor payment 1 US Foods</t>
        </is>
      </c>
      <c r="D13" s="30" t="n">
        <v>-694.01</v>
      </c>
      <c r="E13" s="31" t="n">
        <v>694.01</v>
      </c>
      <c r="F13" s="29" t="inlineStr">
        <is>
          <t>OUTFLOW</t>
        </is>
      </c>
    </row>
    <row r="14">
      <c r="A14" s="26" t="n">
        <v>1844132</v>
      </c>
      <c r="B14" s="26" t="inlineStr">
        <is>
          <t>2026-03-02</t>
        </is>
      </c>
      <c r="C14" s="26" t="inlineStr">
        <is>
          <t>Vendor payment 29 US Foods</t>
        </is>
      </c>
      <c r="D14" s="27" t="n">
        <v>-67.29000000000001</v>
      </c>
      <c r="E14" s="28" t="n">
        <v>67.29000000000001</v>
      </c>
      <c r="F14" s="26" t="inlineStr">
        <is>
          <t>OUTFLOW</t>
        </is>
      </c>
    </row>
    <row r="15">
      <c r="A15" s="29" t="n">
        <v>1844160</v>
      </c>
      <c r="B15" s="29" t="inlineStr">
        <is>
          <t>2026-03-02</t>
        </is>
      </c>
      <c r="C15" s="29" t="inlineStr">
        <is>
          <t>Vendor payment 57 US Foods</t>
        </is>
      </c>
      <c r="D15" s="30" t="n">
        <v>-260.57</v>
      </c>
      <c r="E15" s="31" t="n">
        <v>260.57</v>
      </c>
      <c r="F15" s="29" t="inlineStr">
        <is>
          <t>OUTFLOW</t>
        </is>
      </c>
    </row>
    <row r="16">
      <c r="A16" s="26" t="n">
        <v>1844188</v>
      </c>
      <c r="B16" s="26" t="inlineStr">
        <is>
          <t>2026-03-02</t>
        </is>
      </c>
      <c r="C16" s="26" t="inlineStr">
        <is>
          <t>Vendor payment 85 US Foods</t>
        </is>
      </c>
      <c r="D16" s="27" t="n">
        <v>-683.85</v>
      </c>
      <c r="E16" s="28" t="n">
        <v>683.85</v>
      </c>
      <c r="F16" s="26" t="inlineStr">
        <is>
          <t>OUTFLOW</t>
        </is>
      </c>
    </row>
    <row r="17">
      <c r="A17" s="29" t="n">
        <v>1844216</v>
      </c>
      <c r="B17" s="29" t="inlineStr">
        <is>
          <t>2026-03-02</t>
        </is>
      </c>
      <c r="C17" s="29" t="inlineStr">
        <is>
          <t>Vendor payment 113 US Foods</t>
        </is>
      </c>
      <c r="D17" s="30" t="n">
        <v>-403.13</v>
      </c>
      <c r="E17" s="31" t="n">
        <v>403.13</v>
      </c>
      <c r="F17" s="29" t="inlineStr">
        <is>
          <t>OUTFLOW</t>
        </is>
      </c>
    </row>
    <row r="18">
      <c r="A18" s="26" t="n">
        <v>1844244</v>
      </c>
      <c r="B18" s="26" t="inlineStr">
        <is>
          <t>2026-03-02</t>
        </is>
      </c>
      <c r="C18" s="26" t="inlineStr">
        <is>
          <t>Vendor payment 141 US Foods</t>
        </is>
      </c>
      <c r="D18" s="27" t="n">
        <v>-372.41</v>
      </c>
      <c r="E18" s="28" t="n">
        <v>372.41</v>
      </c>
      <c r="F18" s="26" t="inlineStr">
        <is>
          <t>OUTFLOW</t>
        </is>
      </c>
    </row>
    <row r="19">
      <c r="A19" s="32" t="n">
        <v>1844272</v>
      </c>
      <c r="B19" s="32" t="inlineStr">
        <is>
          <t>2026-03-02</t>
        </is>
      </c>
      <c r="C19" s="32" t="inlineStr">
        <is>
          <t>Card settlement deposit</t>
        </is>
      </c>
      <c r="D19" s="33" t="n">
        <v>2607.4</v>
      </c>
      <c r="E19" s="34" t="n">
        <v>2607.4</v>
      </c>
      <c r="F19" s="32" t="inlineStr">
        <is>
          <t>INFLOW</t>
        </is>
      </c>
    </row>
    <row r="20">
      <c r="A20" s="26" t="n">
        <v>1844300</v>
      </c>
      <c r="B20" s="26" t="inlineStr">
        <is>
          <t>2026-03-02</t>
        </is>
      </c>
      <c r="C20" s="26" t="inlineStr">
        <is>
          <t>Vendor payment 197 US Foods</t>
        </is>
      </c>
      <c r="D20" s="27" t="n">
        <v>-196.97</v>
      </c>
      <c r="E20" s="28" t="n">
        <v>196.97</v>
      </c>
      <c r="F20" s="26" t="inlineStr">
        <is>
          <t>OUTFLOW</t>
        </is>
      </c>
    </row>
    <row r="21">
      <c r="A21" s="29" t="n">
        <v>1844328</v>
      </c>
      <c r="B21" s="29" t="inlineStr">
        <is>
          <t>2026-03-02</t>
        </is>
      </c>
      <c r="C21" s="29" t="inlineStr">
        <is>
          <t>Payroll run Gusto</t>
        </is>
      </c>
      <c r="D21" s="30" t="n">
        <v>-4870</v>
      </c>
      <c r="E21" s="31" t="n">
        <v>4870</v>
      </c>
      <c r="F21" s="29" t="inlineStr">
        <is>
          <t>OUTFLOW</t>
        </is>
      </c>
    </row>
    <row r="22">
      <c r="A22" s="26" t="n">
        <v>1844356</v>
      </c>
      <c r="B22" s="26" t="inlineStr">
        <is>
          <t>2026-03-02</t>
        </is>
      </c>
      <c r="C22" s="26" t="inlineStr">
        <is>
          <t>Vendor payment 253 US Foods</t>
        </is>
      </c>
      <c r="D22" s="27" t="n">
        <v>-663.53</v>
      </c>
      <c r="E22" s="28" t="n">
        <v>663.53</v>
      </c>
      <c r="F22" s="26" t="inlineStr">
        <is>
          <t>OUTFLOW</t>
        </is>
      </c>
    </row>
    <row r="23">
      <c r="A23" s="29" t="n">
        <v>1844105</v>
      </c>
      <c r="B23" s="29" t="inlineStr">
        <is>
          <t>2026-03-03</t>
        </is>
      </c>
      <c r="C23" s="29" t="inlineStr">
        <is>
          <t>Vendor payment 2 US Foods</t>
        </is>
      </c>
      <c r="D23" s="30" t="n">
        <v>-154.02</v>
      </c>
      <c r="E23" s="31" t="n">
        <v>154.02</v>
      </c>
      <c r="F23" s="29" t="inlineStr">
        <is>
          <t>OUTFLOW</t>
        </is>
      </c>
    </row>
    <row r="24">
      <c r="A24" s="26" t="n">
        <v>1844133</v>
      </c>
      <c r="B24" s="26" t="inlineStr">
        <is>
          <t>2026-03-03</t>
        </is>
      </c>
      <c r="C24" s="26" t="inlineStr">
        <is>
          <t>Vendor payment 30 US Foods</t>
        </is>
      </c>
      <c r="D24" s="27" t="n">
        <v>-614.3</v>
      </c>
      <c r="E24" s="28" t="n">
        <v>614.3</v>
      </c>
      <c r="F24" s="26" t="inlineStr">
        <is>
          <t>OUTFLOW</t>
        </is>
      </c>
    </row>
    <row r="25">
      <c r="A25" s="29" t="n">
        <v>1844161</v>
      </c>
      <c r="B25" s="29" t="inlineStr">
        <is>
          <t>2026-03-03</t>
        </is>
      </c>
      <c r="C25" s="29" t="inlineStr">
        <is>
          <t>Vendor payment 58 US Foods</t>
        </is>
      </c>
      <c r="D25" s="30" t="n">
        <v>-821.58</v>
      </c>
      <c r="E25" s="31" t="n">
        <v>821.58</v>
      </c>
      <c r="F25" s="29" t="inlineStr">
        <is>
          <t>OUTFLOW</t>
        </is>
      </c>
    </row>
    <row r="26">
      <c r="A26" s="26" t="n">
        <v>1844189</v>
      </c>
      <c r="B26" s="26" t="inlineStr">
        <is>
          <t>2026-03-03</t>
        </is>
      </c>
      <c r="C26" s="26" t="inlineStr">
        <is>
          <t>Vendor payment 86 US Foods</t>
        </is>
      </c>
      <c r="D26" s="27" t="n">
        <v>-673.86</v>
      </c>
      <c r="E26" s="28" t="n">
        <v>673.86</v>
      </c>
      <c r="F26" s="26" t="inlineStr">
        <is>
          <t>OUTFLOW</t>
        </is>
      </c>
    </row>
    <row r="27">
      <c r="A27" s="29" t="n">
        <v>1844217</v>
      </c>
      <c r="B27" s="29" t="inlineStr">
        <is>
          <t>2026-03-03</t>
        </is>
      </c>
      <c r="C27" s="29" t="inlineStr">
        <is>
          <t>Vendor payment 114 US Foods</t>
        </is>
      </c>
      <c r="D27" s="30" t="n">
        <v>-254.14</v>
      </c>
      <c r="E27" s="31" t="n">
        <v>254.14</v>
      </c>
      <c r="F27" s="29" t="inlineStr">
        <is>
          <t>OUTFLOW</t>
        </is>
      </c>
    </row>
    <row r="28">
      <c r="A28" s="26" t="n">
        <v>1844245</v>
      </c>
      <c r="B28" s="26" t="inlineStr">
        <is>
          <t>2026-03-03</t>
        </is>
      </c>
      <c r="C28" s="26" t="inlineStr">
        <is>
          <t>Vendor payment 142 US Foods</t>
        </is>
      </c>
      <c r="D28" s="27" t="n">
        <v>-826.42</v>
      </c>
      <c r="E28" s="28" t="n">
        <v>826.42</v>
      </c>
      <c r="F28" s="26" t="inlineStr">
        <is>
          <t>OUTFLOW</t>
        </is>
      </c>
    </row>
    <row r="29">
      <c r="A29" s="29" t="n">
        <v>1844273</v>
      </c>
      <c r="B29" s="29" t="inlineStr">
        <is>
          <t>2026-03-03</t>
        </is>
      </c>
      <c r="C29" s="29" t="inlineStr">
        <is>
          <t>Vendor payment 170 US Foods</t>
        </is>
      </c>
      <c r="D29" s="30" t="n">
        <v>-186.7</v>
      </c>
      <c r="E29" s="31" t="n">
        <v>186.7</v>
      </c>
      <c r="F29" s="29" t="inlineStr">
        <is>
          <t>OUTFLOW</t>
        </is>
      </c>
    </row>
    <row r="30">
      <c r="A30" s="26" t="n">
        <v>1844301</v>
      </c>
      <c r="B30" s="26" t="inlineStr">
        <is>
          <t>2026-03-03</t>
        </is>
      </c>
      <c r="C30" s="26" t="inlineStr">
        <is>
          <t>Payroll run Gusto</t>
        </is>
      </c>
      <c r="D30" s="27" t="n">
        <v>-4870</v>
      </c>
      <c r="E30" s="28" t="n">
        <v>4870</v>
      </c>
      <c r="F30" s="26" t="inlineStr">
        <is>
          <t>OUTFLOW</t>
        </is>
      </c>
    </row>
    <row r="31">
      <c r="A31" s="29" t="n">
        <v>1844329</v>
      </c>
      <c r="B31" s="29" t="inlineStr">
        <is>
          <t>2026-03-03</t>
        </is>
      </c>
      <c r="C31" s="29" t="inlineStr">
        <is>
          <t>Vendor payment 226 US Foods</t>
        </is>
      </c>
      <c r="D31" s="30" t="n">
        <v>-313.26</v>
      </c>
      <c r="E31" s="31" t="n">
        <v>313.26</v>
      </c>
      <c r="F31" s="29" t="inlineStr">
        <is>
          <t>OUTFLOW</t>
        </is>
      </c>
    </row>
    <row r="32">
      <c r="A32" s="26" t="n">
        <v>1844357</v>
      </c>
      <c r="B32" s="26" t="inlineStr">
        <is>
          <t>2026-03-03</t>
        </is>
      </c>
      <c r="C32" s="26" t="inlineStr">
        <is>
          <t>Vendor payment 254 US Foods</t>
        </is>
      </c>
      <c r="D32" s="27" t="n">
        <v>-243.54</v>
      </c>
      <c r="E32" s="28" t="n">
        <v>243.54</v>
      </c>
      <c r="F32" s="26" t="inlineStr">
        <is>
          <t>OUTFLOW</t>
        </is>
      </c>
    </row>
    <row r="33">
      <c r="A33" s="29" t="n">
        <v>1844106</v>
      </c>
      <c r="B33" s="29" t="inlineStr">
        <is>
          <t>2026-03-04</t>
        </is>
      </c>
      <c r="C33" s="29" t="inlineStr">
        <is>
          <t>Vendor payment 3 US Foods</t>
        </is>
      </c>
      <c r="D33" s="30" t="n">
        <v>-65.03</v>
      </c>
      <c r="E33" s="31" t="n">
        <v>65.03</v>
      </c>
      <c r="F33" s="29" t="inlineStr">
        <is>
          <t>OUTFLOW</t>
        </is>
      </c>
    </row>
    <row r="34">
      <c r="A34" s="26" t="n">
        <v>1844134</v>
      </c>
      <c r="B34" s="26" t="inlineStr">
        <is>
          <t>2026-03-04</t>
        </is>
      </c>
      <c r="C34" s="26" t="inlineStr">
        <is>
          <t>Vendor payment 31 US Foods</t>
        </is>
      </c>
      <c r="D34" s="27" t="n">
        <v>-243.31</v>
      </c>
      <c r="E34" s="28" t="n">
        <v>243.31</v>
      </c>
      <c r="F34" s="26" t="inlineStr">
        <is>
          <t>OUTFLOW</t>
        </is>
      </c>
    </row>
    <row r="35">
      <c r="A35" s="29" t="n">
        <v>1844162</v>
      </c>
      <c r="B35" s="29" t="inlineStr">
        <is>
          <t>2026-03-04</t>
        </is>
      </c>
      <c r="C35" s="29" t="inlineStr">
        <is>
          <t>Vendor payment 59 US Foods</t>
        </is>
      </c>
      <c r="D35" s="30" t="n">
        <v>-384.59</v>
      </c>
      <c r="E35" s="31" t="n">
        <v>384.59</v>
      </c>
      <c r="F35" s="29" t="inlineStr">
        <is>
          <t>OUTFLOW</t>
        </is>
      </c>
    </row>
    <row r="36">
      <c r="A36" s="26" t="n">
        <v>1844190</v>
      </c>
      <c r="B36" s="26" t="inlineStr">
        <is>
          <t>2026-03-04</t>
        </is>
      </c>
      <c r="C36" s="26" t="inlineStr">
        <is>
          <t>Vendor payment 87 US Foods</t>
        </is>
      </c>
      <c r="D36" s="27" t="n">
        <v>-410.87</v>
      </c>
      <c r="E36" s="28" t="n">
        <v>410.87</v>
      </c>
      <c r="F36" s="26" t="inlineStr">
        <is>
          <t>OUTFLOW</t>
        </is>
      </c>
    </row>
    <row r="37">
      <c r="A37" s="29" t="n">
        <v>1844218</v>
      </c>
      <c r="B37" s="29" t="inlineStr">
        <is>
          <t>2026-03-04</t>
        </is>
      </c>
      <c r="C37" s="29" t="inlineStr">
        <is>
          <t>Vendor payment 115 US Foods</t>
        </is>
      </c>
      <c r="D37" s="30" t="n">
        <v>-726.15</v>
      </c>
      <c r="E37" s="31" t="n">
        <v>726.15</v>
      </c>
      <c r="F37" s="29" t="inlineStr">
        <is>
          <t>OUTFLOW</t>
        </is>
      </c>
    </row>
    <row r="38">
      <c r="A38" s="32" t="n">
        <v>1844246</v>
      </c>
      <c r="B38" s="32" t="inlineStr">
        <is>
          <t>2026-03-04</t>
        </is>
      </c>
      <c r="C38" s="32" t="inlineStr">
        <is>
          <t>Card settlement deposit</t>
        </is>
      </c>
      <c r="D38" s="33" t="n">
        <v>2529.4</v>
      </c>
      <c r="E38" s="34" t="n">
        <v>2529.4</v>
      </c>
      <c r="F38" s="32" t="inlineStr">
        <is>
          <t>INFLOW</t>
        </is>
      </c>
    </row>
    <row r="39">
      <c r="A39" s="29" t="n">
        <v>1844274</v>
      </c>
      <c r="B39" s="29" t="inlineStr">
        <is>
          <t>2026-03-04</t>
        </is>
      </c>
      <c r="C39" s="29" t="inlineStr">
        <is>
          <t>Payroll run Gusto</t>
        </is>
      </c>
      <c r="D39" s="30" t="n">
        <v>-4870</v>
      </c>
      <c r="E39" s="31" t="n">
        <v>4870</v>
      </c>
      <c r="F39" s="29" t="inlineStr">
        <is>
          <t>OUTFLOW</t>
        </is>
      </c>
    </row>
    <row r="40">
      <c r="A40" s="26" t="n">
        <v>1844302</v>
      </c>
      <c r="B40" s="26" t="inlineStr">
        <is>
          <t>2026-03-04</t>
        </is>
      </c>
      <c r="C40" s="26" t="inlineStr">
        <is>
          <t>Vendor payment 199 US Foods</t>
        </is>
      </c>
      <c r="D40" s="27" t="n">
        <v>-682.99</v>
      </c>
      <c r="E40" s="28" t="n">
        <v>682.99</v>
      </c>
      <c r="F40" s="26" t="inlineStr">
        <is>
          <t>OUTFLOW</t>
        </is>
      </c>
    </row>
    <row r="41">
      <c r="A41" s="29" t="n">
        <v>1844330</v>
      </c>
      <c r="B41" s="29" t="inlineStr">
        <is>
          <t>2026-03-04</t>
        </is>
      </c>
      <c r="C41" s="29" t="inlineStr">
        <is>
          <t>Vendor payment 227 US Foods</t>
        </is>
      </c>
      <c r="D41" s="30" t="n">
        <v>-827.27</v>
      </c>
      <c r="E41" s="31" t="n">
        <v>827.27</v>
      </c>
      <c r="F41" s="29" t="inlineStr">
        <is>
          <t>OUTFLOW</t>
        </is>
      </c>
    </row>
    <row r="42">
      <c r="A42" s="26" t="n">
        <v>1844358</v>
      </c>
      <c r="B42" s="26" t="inlineStr">
        <is>
          <t>2026-03-04</t>
        </is>
      </c>
      <c r="C42" s="26" t="inlineStr">
        <is>
          <t>Vendor payment 255 US Foods</t>
        </is>
      </c>
      <c r="D42" s="27" t="n">
        <v>-196.55</v>
      </c>
      <c r="E42" s="28" t="n">
        <v>196.55</v>
      </c>
      <c r="F42" s="26" t="inlineStr">
        <is>
          <t>OUTFLOW</t>
        </is>
      </c>
    </row>
    <row r="43">
      <c r="A43" s="29" t="n">
        <v>1844107</v>
      </c>
      <c r="B43" s="29" t="inlineStr">
        <is>
          <t>2026-03-05</t>
        </is>
      </c>
      <c r="C43" s="29" t="inlineStr">
        <is>
          <t>Vendor payment 4 US Foods</t>
        </is>
      </c>
      <c r="D43" s="30" t="n">
        <v>-799.04</v>
      </c>
      <c r="E43" s="31" t="n">
        <v>799.04</v>
      </c>
      <c r="F43" s="29" t="inlineStr">
        <is>
          <t>OUTFLOW</t>
        </is>
      </c>
    </row>
    <row r="44">
      <c r="A44" s="26" t="n">
        <v>1844135</v>
      </c>
      <c r="B44" s="26" t="inlineStr">
        <is>
          <t>2026-03-05</t>
        </is>
      </c>
      <c r="C44" s="26" t="inlineStr">
        <is>
          <t>Vendor payment 32 US Foods</t>
        </is>
      </c>
      <c r="D44" s="27" t="n">
        <v>-773.3200000000001</v>
      </c>
      <c r="E44" s="28" t="n">
        <v>773.3200000000001</v>
      </c>
      <c r="F44" s="26" t="inlineStr">
        <is>
          <t>OUTFLOW</t>
        </is>
      </c>
    </row>
    <row r="45">
      <c r="A45" s="29" t="n">
        <v>1844163</v>
      </c>
      <c r="B45" s="29" t="inlineStr">
        <is>
          <t>2026-03-05</t>
        </is>
      </c>
      <c r="C45" s="29" t="inlineStr">
        <is>
          <t>Vendor payment 60 US Foods</t>
        </is>
      </c>
      <c r="D45" s="30" t="n">
        <v>-144.6</v>
      </c>
      <c r="E45" s="31" t="n">
        <v>144.6</v>
      </c>
      <c r="F45" s="29" t="inlineStr">
        <is>
          <t>OUTFLOW</t>
        </is>
      </c>
    </row>
    <row r="46">
      <c r="A46" s="26" t="n">
        <v>1844191</v>
      </c>
      <c r="B46" s="26" t="inlineStr">
        <is>
          <t>2026-03-05</t>
        </is>
      </c>
      <c r="C46" s="26" t="inlineStr">
        <is>
          <t>Vendor payment 88 US Foods</t>
        </is>
      </c>
      <c r="D46" s="27" t="n">
        <v>-631.88</v>
      </c>
      <c r="E46" s="28" t="n">
        <v>631.88</v>
      </c>
      <c r="F46" s="26" t="inlineStr">
        <is>
          <t>OUTFLOW</t>
        </is>
      </c>
    </row>
    <row r="47">
      <c r="A47" s="29" t="n">
        <v>1844219</v>
      </c>
      <c r="B47" s="29" t="inlineStr">
        <is>
          <t>2026-03-05</t>
        </is>
      </c>
      <c r="C47" s="29" t="inlineStr">
        <is>
          <t>Vendor payment 116 US Foods</t>
        </is>
      </c>
      <c r="D47" s="30" t="n">
        <v>-313.16</v>
      </c>
      <c r="E47" s="31" t="n">
        <v>313.16</v>
      </c>
      <c r="F47" s="29" t="inlineStr">
        <is>
          <t>OUTFLOW</t>
        </is>
      </c>
    </row>
    <row r="48">
      <c r="A48" s="26" t="n">
        <v>1844247</v>
      </c>
      <c r="B48" s="26" t="inlineStr">
        <is>
          <t>2026-03-05</t>
        </is>
      </c>
      <c r="C48" s="26" t="inlineStr">
        <is>
          <t>Payroll run Gusto</t>
        </is>
      </c>
      <c r="D48" s="27" t="n">
        <v>-4870</v>
      </c>
      <c r="E48" s="28" t="n">
        <v>4870</v>
      </c>
      <c r="F48" s="26" t="inlineStr">
        <is>
          <t>OUTFLOW</t>
        </is>
      </c>
    </row>
    <row r="49">
      <c r="A49" s="29" t="n">
        <v>1844275</v>
      </c>
      <c r="B49" s="29" t="inlineStr">
        <is>
          <t>2026-03-05</t>
        </is>
      </c>
      <c r="C49" s="29" t="inlineStr">
        <is>
          <t>Vendor payment 172 US Foods</t>
        </is>
      </c>
      <c r="D49" s="30" t="n">
        <v>-311.72</v>
      </c>
      <c r="E49" s="31" t="n">
        <v>311.72</v>
      </c>
      <c r="F49" s="29" t="inlineStr">
        <is>
          <t>OUTFLOW</t>
        </is>
      </c>
    </row>
    <row r="50">
      <c r="A50" s="26" t="n">
        <v>1844303</v>
      </c>
      <c r="B50" s="26" t="inlineStr">
        <is>
          <t>2026-03-05</t>
        </is>
      </c>
      <c r="C50" s="26" t="inlineStr">
        <is>
          <t>Transfer to owner account</t>
        </is>
      </c>
      <c r="D50" s="27" t="n">
        <v>-5000</v>
      </c>
      <c r="E50" s="28" t="n">
        <v>5000</v>
      </c>
      <c r="F50" s="26" t="inlineStr">
        <is>
          <t>OUTFLOW</t>
        </is>
      </c>
    </row>
    <row r="51">
      <c r="A51" s="29" t="n">
        <v>1844331</v>
      </c>
      <c r="B51" s="29" t="inlineStr">
        <is>
          <t>2026-03-05</t>
        </is>
      </c>
      <c r="C51" s="29" t="inlineStr">
        <is>
          <t>Vendor payment 228 US Foods</t>
        </is>
      </c>
      <c r="D51" s="30" t="n">
        <v>-696.28</v>
      </c>
      <c r="E51" s="31" t="n">
        <v>696.28</v>
      </c>
      <c r="F51" s="29" t="inlineStr">
        <is>
          <t>OUTFLOW</t>
        </is>
      </c>
    </row>
    <row r="52">
      <c r="A52" s="26" t="n">
        <v>1844359</v>
      </c>
      <c r="B52" s="26" t="inlineStr">
        <is>
          <t>2026-03-05</t>
        </is>
      </c>
      <c r="C52" s="26" t="inlineStr">
        <is>
          <t>Vendor payment 256 US Foods</t>
        </is>
      </c>
      <c r="D52" s="27" t="n">
        <v>-422.56</v>
      </c>
      <c r="E52" s="28" t="n">
        <v>422.56</v>
      </c>
      <c r="F52" s="26" t="inlineStr">
        <is>
          <t>OUTFLOW</t>
        </is>
      </c>
    </row>
    <row r="53">
      <c r="A53" s="29" t="n">
        <v>1844108</v>
      </c>
      <c r="B53" s="29" t="inlineStr">
        <is>
          <t>2026-03-06</t>
        </is>
      </c>
      <c r="C53" s="29" t="inlineStr">
        <is>
          <t>Vendor payment 5 US Foods</t>
        </is>
      </c>
      <c r="D53" s="30" t="n">
        <v>-321.05</v>
      </c>
      <c r="E53" s="31" t="n">
        <v>321.05</v>
      </c>
      <c r="F53" s="29" t="inlineStr">
        <is>
          <t>OUTFLOW</t>
        </is>
      </c>
    </row>
    <row r="54">
      <c r="A54" s="26" t="n">
        <v>1844136</v>
      </c>
      <c r="B54" s="26" t="inlineStr">
        <is>
          <t>2026-03-06</t>
        </is>
      </c>
      <c r="C54" s="26" t="inlineStr">
        <is>
          <t>Vendor payment 33 US Foods</t>
        </is>
      </c>
      <c r="D54" s="27" t="n">
        <v>-705.33</v>
      </c>
      <c r="E54" s="28" t="n">
        <v>705.33</v>
      </c>
      <c r="F54" s="26" t="inlineStr">
        <is>
          <t>OUTFLOW</t>
        </is>
      </c>
    </row>
    <row r="55">
      <c r="A55" s="29" t="n">
        <v>1844164</v>
      </c>
      <c r="B55" s="29" t="inlineStr">
        <is>
          <t>2026-03-06</t>
        </is>
      </c>
      <c r="C55" s="29" t="inlineStr">
        <is>
          <t>Vendor payment 61 US Foods</t>
        </is>
      </c>
      <c r="D55" s="30" t="n">
        <v>-134.61</v>
      </c>
      <c r="E55" s="31" t="n">
        <v>134.61</v>
      </c>
      <c r="F55" s="29" t="inlineStr">
        <is>
          <t>OUTFLOW</t>
        </is>
      </c>
    </row>
    <row r="56">
      <c r="A56" s="26" t="n">
        <v>1844192</v>
      </c>
      <c r="B56" s="26" t="inlineStr">
        <is>
          <t>2026-03-06</t>
        </is>
      </c>
      <c r="C56" s="26" t="inlineStr">
        <is>
          <t>Vendor payment 89 US Foods</t>
        </is>
      </c>
      <c r="D56" s="27" t="n">
        <v>-236.89</v>
      </c>
      <c r="E56" s="28" t="n">
        <v>236.89</v>
      </c>
      <c r="F56" s="26" t="inlineStr">
        <is>
          <t>OUTFLOW</t>
        </is>
      </c>
    </row>
    <row r="57">
      <c r="A57" s="32" t="n">
        <v>1844220</v>
      </c>
      <c r="B57" s="32" t="inlineStr">
        <is>
          <t>2026-03-06</t>
        </is>
      </c>
      <c r="C57" s="32" t="inlineStr">
        <is>
          <t>Card settlement deposit</t>
        </is>
      </c>
      <c r="D57" s="33" t="n">
        <v>2451.4</v>
      </c>
      <c r="E57" s="34" t="n">
        <v>2451.4</v>
      </c>
      <c r="F57" s="32" t="inlineStr">
        <is>
          <t>INFLOW</t>
        </is>
      </c>
    </row>
    <row r="58">
      <c r="A58" s="26" t="n">
        <v>1844248</v>
      </c>
      <c r="B58" s="26" t="inlineStr">
        <is>
          <t>2026-03-06</t>
        </is>
      </c>
      <c r="C58" s="26" t="inlineStr">
        <is>
          <t>Vendor payment 145 US Foods</t>
        </is>
      </c>
      <c r="D58" s="27" t="n">
        <v>-834.45</v>
      </c>
      <c r="E58" s="28" t="n">
        <v>834.45</v>
      </c>
      <c r="F58" s="26" t="inlineStr">
        <is>
          <t>OUTFLOW</t>
        </is>
      </c>
    </row>
    <row r="59">
      <c r="A59" s="29" t="n">
        <v>1844276</v>
      </c>
      <c r="B59" s="29" t="inlineStr">
        <is>
          <t>2026-03-06</t>
        </is>
      </c>
      <c r="C59" s="29" t="inlineStr">
        <is>
          <t>Vendor payment 173 US Foods</t>
        </is>
      </c>
      <c r="D59" s="30" t="n">
        <v>-182.73</v>
      </c>
      <c r="E59" s="31" t="n">
        <v>182.73</v>
      </c>
      <c r="F59" s="29" t="inlineStr">
        <is>
          <t>OUTFLOW</t>
        </is>
      </c>
    </row>
    <row r="60">
      <c r="A60" s="26" t="n">
        <v>1844304</v>
      </c>
      <c r="B60" s="26" t="inlineStr">
        <is>
          <t>2026-03-06</t>
        </is>
      </c>
      <c r="C60" s="26" t="inlineStr">
        <is>
          <t>Vendor payment 201 US Foods</t>
        </is>
      </c>
      <c r="D60" s="27" t="n">
        <v>-203.01</v>
      </c>
      <c r="E60" s="28" t="n">
        <v>203.01</v>
      </c>
      <c r="F60" s="26" t="inlineStr">
        <is>
          <t>OUTFLOW</t>
        </is>
      </c>
    </row>
    <row r="61">
      <c r="A61" s="29" t="n">
        <v>1844332</v>
      </c>
      <c r="B61" s="29" t="inlineStr">
        <is>
          <t>2026-03-06</t>
        </is>
      </c>
      <c r="C61" s="29" t="inlineStr">
        <is>
          <t>Vendor payment 229 US Foods</t>
        </is>
      </c>
      <c r="D61" s="30" t="n">
        <v>-388.29</v>
      </c>
      <c r="E61" s="31" t="n">
        <v>388.29</v>
      </c>
      <c r="F61" s="29" t="inlineStr">
        <is>
          <t>OUTFLOW</t>
        </is>
      </c>
    </row>
    <row r="62">
      <c r="A62" s="26" t="n">
        <v>1844360</v>
      </c>
      <c r="B62" s="26" t="inlineStr">
        <is>
          <t>2026-03-06</t>
        </is>
      </c>
      <c r="C62" s="26" t="inlineStr">
        <is>
          <t>Vendor payment 257 US Foods</t>
        </is>
      </c>
      <c r="D62" s="27" t="n">
        <v>-820.5700000000001</v>
      </c>
      <c r="E62" s="28" t="n">
        <v>820.5700000000001</v>
      </c>
      <c r="F62" s="26" t="inlineStr">
        <is>
          <t>OUTFLOW</t>
        </is>
      </c>
    </row>
    <row r="63">
      <c r="A63" s="29" t="n">
        <v>1844109</v>
      </c>
      <c r="B63" s="29" t="inlineStr">
        <is>
          <t>2026-03-07</t>
        </is>
      </c>
      <c r="C63" s="29" t="inlineStr">
        <is>
          <t>Vendor payment 6 US Foods</t>
        </is>
      </c>
      <c r="D63" s="30" t="n">
        <v>-290.06</v>
      </c>
      <c r="E63" s="31" t="n">
        <v>290.06</v>
      </c>
      <c r="F63" s="29" t="inlineStr">
        <is>
          <t>OUTFLOW</t>
        </is>
      </c>
    </row>
    <row r="64">
      <c r="A64" s="26" t="n">
        <v>1844137</v>
      </c>
      <c r="B64" s="26" t="inlineStr">
        <is>
          <t>2026-03-07</t>
        </is>
      </c>
      <c r="C64" s="26" t="inlineStr">
        <is>
          <t>Vendor payment 34 US Foods</t>
        </is>
      </c>
      <c r="D64" s="27" t="n">
        <v>-758.34</v>
      </c>
      <c r="E64" s="28" t="n">
        <v>758.34</v>
      </c>
      <c r="F64" s="26" t="inlineStr">
        <is>
          <t>OUTFLOW</t>
        </is>
      </c>
    </row>
    <row r="65">
      <c r="A65" s="29" t="n">
        <v>1844165</v>
      </c>
      <c r="B65" s="29" t="inlineStr">
        <is>
          <t>2026-03-07</t>
        </is>
      </c>
      <c r="C65" s="29" t="inlineStr">
        <is>
          <t>Vendor payment 62 US Foods</t>
        </is>
      </c>
      <c r="D65" s="30" t="n">
        <v>-429.62</v>
      </c>
      <c r="E65" s="31" t="n">
        <v>429.62</v>
      </c>
      <c r="F65" s="29" t="inlineStr">
        <is>
          <t>OUTFLOW</t>
        </is>
      </c>
    </row>
    <row r="66">
      <c r="A66" s="26" t="n">
        <v>1844193</v>
      </c>
      <c r="B66" s="26" t="inlineStr">
        <is>
          <t>2026-03-07</t>
        </is>
      </c>
      <c r="C66" s="26" t="inlineStr">
        <is>
          <t>Payroll run Gusto</t>
        </is>
      </c>
      <c r="D66" s="27" t="n">
        <v>-4870</v>
      </c>
      <c r="E66" s="28" t="n">
        <v>4870</v>
      </c>
      <c r="F66" s="26" t="inlineStr">
        <is>
          <t>OUTFLOW</t>
        </is>
      </c>
    </row>
    <row r="67">
      <c r="A67" s="29" t="n">
        <v>1844221</v>
      </c>
      <c r="B67" s="29" t="inlineStr">
        <is>
          <t>2026-03-07</t>
        </is>
      </c>
      <c r="C67" s="29" t="inlineStr">
        <is>
          <t>Vendor payment 118 US Foods</t>
        </is>
      </c>
      <c r="D67" s="30" t="n">
        <v>-758.1799999999999</v>
      </c>
      <c r="E67" s="31" t="n">
        <v>758.1799999999999</v>
      </c>
      <c r="F67" s="29" t="inlineStr">
        <is>
          <t>OUTFLOW</t>
        </is>
      </c>
    </row>
    <row r="68">
      <c r="A68" s="26" t="n">
        <v>1844249</v>
      </c>
      <c r="B68" s="26" t="inlineStr">
        <is>
          <t>2026-03-07</t>
        </is>
      </c>
      <c r="C68" s="26" t="inlineStr">
        <is>
          <t>Vendor payment 146 US Foods</t>
        </is>
      </c>
      <c r="D68" s="27" t="n">
        <v>-97.45999999999999</v>
      </c>
      <c r="E68" s="28" t="n">
        <v>97.45999999999999</v>
      </c>
      <c r="F68" s="26" t="inlineStr">
        <is>
          <t>OUTFLOW</t>
        </is>
      </c>
    </row>
    <row r="69">
      <c r="A69" s="29" t="n">
        <v>1844277</v>
      </c>
      <c r="B69" s="29" t="inlineStr">
        <is>
          <t>2026-03-07</t>
        </is>
      </c>
      <c r="C69" s="29" t="inlineStr">
        <is>
          <t>Vendor payment 174 US Foods</t>
        </is>
      </c>
      <c r="D69" s="30" t="n">
        <v>-292.74</v>
      </c>
      <c r="E69" s="31" t="n">
        <v>292.74</v>
      </c>
      <c r="F69" s="29" t="inlineStr">
        <is>
          <t>OUTFLOW</t>
        </is>
      </c>
    </row>
    <row r="70">
      <c r="A70" s="26" t="n">
        <v>1844305</v>
      </c>
      <c r="B70" s="26" t="inlineStr">
        <is>
          <t>2026-03-07</t>
        </is>
      </c>
      <c r="C70" s="26" t="inlineStr">
        <is>
          <t>Vendor payment 202 US Foods</t>
        </is>
      </c>
      <c r="D70" s="27" t="n">
        <v>-851.02</v>
      </c>
      <c r="E70" s="28" t="n">
        <v>851.02</v>
      </c>
      <c r="F70" s="26" t="inlineStr">
        <is>
          <t>OUTFLOW</t>
        </is>
      </c>
    </row>
    <row r="71">
      <c r="A71" s="29" t="n">
        <v>1844333</v>
      </c>
      <c r="B71" s="29" t="inlineStr">
        <is>
          <t>2026-03-07</t>
        </is>
      </c>
      <c r="C71" s="29" t="inlineStr">
        <is>
          <t>Vendor payment 230 US Foods</t>
        </is>
      </c>
      <c r="D71" s="30" t="n">
        <v>-154.3</v>
      </c>
      <c r="E71" s="31" t="n">
        <v>154.3</v>
      </c>
      <c r="F71" s="29" t="inlineStr">
        <is>
          <t>OUTFLOW</t>
        </is>
      </c>
    </row>
    <row r="72">
      <c r="A72" s="26" t="n">
        <v>1844361</v>
      </c>
      <c r="B72" s="26" t="inlineStr">
        <is>
          <t>2026-03-07</t>
        </is>
      </c>
      <c r="C72" s="26" t="inlineStr">
        <is>
          <t>Vendor payment 258 US Foods</t>
        </is>
      </c>
      <c r="D72" s="27" t="n">
        <v>-205.58</v>
      </c>
      <c r="E72" s="28" t="n">
        <v>205.58</v>
      </c>
      <c r="F72" s="26" t="inlineStr">
        <is>
          <t>OUTFLOW</t>
        </is>
      </c>
    </row>
    <row r="73">
      <c r="A73" s="29" t="n">
        <v>1844110</v>
      </c>
      <c r="B73" s="29" t="inlineStr">
        <is>
          <t>2026-03-08</t>
        </is>
      </c>
      <c r="C73" s="29" t="inlineStr">
        <is>
          <t>Vendor payment 7 US Foods</t>
        </is>
      </c>
      <c r="D73" s="30" t="n">
        <v>-268.07</v>
      </c>
      <c r="E73" s="31" t="n">
        <v>268.07</v>
      </c>
      <c r="F73" s="29" t="inlineStr">
        <is>
          <t>OUTFLOW</t>
        </is>
      </c>
    </row>
    <row r="74">
      <c r="A74" s="26" t="n">
        <v>1844138</v>
      </c>
      <c r="B74" s="26" t="inlineStr">
        <is>
          <t>2026-03-08</t>
        </is>
      </c>
      <c r="C74" s="26" t="inlineStr">
        <is>
          <t>Vendor payment 35 US Foods</t>
        </is>
      </c>
      <c r="D74" s="27" t="n">
        <v>-598.35</v>
      </c>
      <c r="E74" s="28" t="n">
        <v>598.35</v>
      </c>
      <c r="F74" s="26" t="inlineStr">
        <is>
          <t>OUTFLOW</t>
        </is>
      </c>
    </row>
    <row r="75">
      <c r="A75" s="29" t="n">
        <v>1844166</v>
      </c>
      <c r="B75" s="29" t="inlineStr">
        <is>
          <t>2026-03-08</t>
        </is>
      </c>
      <c r="C75" s="29" t="inlineStr">
        <is>
          <t>Payroll run Gusto</t>
        </is>
      </c>
      <c r="D75" s="30" t="n">
        <v>-4870</v>
      </c>
      <c r="E75" s="31" t="n">
        <v>4870</v>
      </c>
      <c r="F75" s="29" t="inlineStr">
        <is>
          <t>OUTFLOW</t>
        </is>
      </c>
    </row>
    <row r="76">
      <c r="A76" s="32" t="n">
        <v>1844194</v>
      </c>
      <c r="B76" s="32" t="inlineStr">
        <is>
          <t>2026-03-08</t>
        </is>
      </c>
      <c r="C76" s="32" t="inlineStr">
        <is>
          <t>Card settlement deposit</t>
        </is>
      </c>
      <c r="D76" s="33" t="n">
        <v>2373.4</v>
      </c>
      <c r="E76" s="34" t="n">
        <v>2373.4</v>
      </c>
      <c r="F76" s="32" t="inlineStr">
        <is>
          <t>INFLOW</t>
        </is>
      </c>
    </row>
    <row r="77">
      <c r="A77" s="29" t="n">
        <v>1844222</v>
      </c>
      <c r="B77" s="29" t="inlineStr">
        <is>
          <t>2026-03-08</t>
        </is>
      </c>
      <c r="C77" s="29" t="inlineStr">
        <is>
          <t>Vendor payment 119 US Foods</t>
        </is>
      </c>
      <c r="D77" s="30" t="n">
        <v>-739.1900000000001</v>
      </c>
      <c r="E77" s="31" t="n">
        <v>739.1900000000001</v>
      </c>
      <c r="F77" s="29" t="inlineStr">
        <is>
          <t>OUTFLOW</t>
        </is>
      </c>
    </row>
    <row r="78">
      <c r="A78" s="26" t="n">
        <v>1844250</v>
      </c>
      <c r="B78" s="26" t="inlineStr">
        <is>
          <t>2026-03-08</t>
        </is>
      </c>
      <c r="C78" s="26" t="inlineStr">
        <is>
          <t>Vendor payment 147 US Foods</t>
        </is>
      </c>
      <c r="D78" s="27" t="n">
        <v>-274.47</v>
      </c>
      <c r="E78" s="28" t="n">
        <v>274.47</v>
      </c>
      <c r="F78" s="26" t="inlineStr">
        <is>
          <t>OUTFLOW</t>
        </is>
      </c>
    </row>
    <row r="79">
      <c r="A79" s="29" t="n">
        <v>1844278</v>
      </c>
      <c r="B79" s="29" t="inlineStr">
        <is>
          <t>2026-03-08</t>
        </is>
      </c>
      <c r="C79" s="29" t="inlineStr">
        <is>
          <t>Vendor payment 175 US Foods</t>
        </is>
      </c>
      <c r="D79" s="30" t="n">
        <v>-802.75</v>
      </c>
      <c r="E79" s="31" t="n">
        <v>802.75</v>
      </c>
      <c r="F79" s="29" t="inlineStr">
        <is>
          <t>OUTFLOW</t>
        </is>
      </c>
    </row>
    <row r="80">
      <c r="A80" s="26" t="n">
        <v>1844306</v>
      </c>
      <c r="B80" s="26" t="inlineStr">
        <is>
          <t>2026-03-08</t>
        </is>
      </c>
      <c r="C80" s="26" t="inlineStr">
        <is>
          <t>Vendor payment 203 US Foods</t>
        </is>
      </c>
      <c r="D80" s="27" t="n">
        <v>-736.03</v>
      </c>
      <c r="E80" s="28" t="n">
        <v>736.03</v>
      </c>
      <c r="F80" s="26" t="inlineStr">
        <is>
          <t>OUTFLOW</t>
        </is>
      </c>
    </row>
    <row r="81">
      <c r="A81" s="29" t="n">
        <v>1844334</v>
      </c>
      <c r="B81" s="29" t="inlineStr">
        <is>
          <t>2026-03-08</t>
        </is>
      </c>
      <c r="C81" s="29" t="inlineStr">
        <is>
          <t>Vendor payment 231 US Foods</t>
        </is>
      </c>
      <c r="D81" s="30" t="n">
        <v>-340.31</v>
      </c>
      <c r="E81" s="31" t="n">
        <v>340.31</v>
      </c>
      <c r="F81" s="29" t="inlineStr">
        <is>
          <t>OUTFLOW</t>
        </is>
      </c>
    </row>
    <row r="82">
      <c r="A82" s="26" t="n">
        <v>1844362</v>
      </c>
      <c r="B82" s="26" t="inlineStr">
        <is>
          <t>2026-03-08</t>
        </is>
      </c>
      <c r="C82" s="26" t="inlineStr">
        <is>
          <t>Vendor payment 259 US Foods</t>
        </is>
      </c>
      <c r="D82" s="27" t="n">
        <v>-592.59</v>
      </c>
      <c r="E82" s="28" t="n">
        <v>592.59</v>
      </c>
      <c r="F82" s="26" t="inlineStr">
        <is>
          <t>OUTFLOW</t>
        </is>
      </c>
    </row>
    <row r="83">
      <c r="A83" s="29" t="n">
        <v>1844111</v>
      </c>
      <c r="B83" s="29" t="inlineStr">
        <is>
          <t>2026-03-09</t>
        </is>
      </c>
      <c r="C83" s="29" t="inlineStr">
        <is>
          <t>Vendor payment 8 US Foods</t>
        </is>
      </c>
      <c r="D83" s="30" t="n">
        <v>-182.08</v>
      </c>
      <c r="E83" s="31" t="n">
        <v>182.08</v>
      </c>
      <c r="F83" s="29" t="inlineStr">
        <is>
          <t>OUTFLOW</t>
        </is>
      </c>
    </row>
    <row r="84">
      <c r="A84" s="26" t="n">
        <v>1844139</v>
      </c>
      <c r="B84" s="26" t="inlineStr">
        <is>
          <t>2026-03-09</t>
        </is>
      </c>
      <c r="C84" s="26" t="inlineStr">
        <is>
          <t>Payroll run Gusto</t>
        </is>
      </c>
      <c r="D84" s="27" t="n">
        <v>-4870</v>
      </c>
      <c r="E84" s="28" t="n">
        <v>4870</v>
      </c>
      <c r="F84" s="26" t="inlineStr">
        <is>
          <t>OUTFLOW</t>
        </is>
      </c>
    </row>
    <row r="85">
      <c r="A85" s="29" t="n">
        <v>1844167</v>
      </c>
      <c r="B85" s="29" t="inlineStr">
        <is>
          <t>2026-03-09</t>
        </is>
      </c>
      <c r="C85" s="29" t="inlineStr">
        <is>
          <t>Vendor payment 64 US Foods</t>
        </is>
      </c>
      <c r="D85" s="30" t="n">
        <v>-139.64</v>
      </c>
      <c r="E85" s="31" t="n">
        <v>139.64</v>
      </c>
      <c r="F85" s="29" t="inlineStr">
        <is>
          <t>OUTFLOW</t>
        </is>
      </c>
    </row>
    <row r="86">
      <c r="A86" s="26" t="n">
        <v>1844195</v>
      </c>
      <c r="B86" s="26" t="inlineStr">
        <is>
          <t>2026-03-09</t>
        </is>
      </c>
      <c r="C86" s="26" t="inlineStr">
        <is>
          <t>Vendor payment 92 US Foods</t>
        </is>
      </c>
      <c r="D86" s="27" t="n">
        <v>-761.92</v>
      </c>
      <c r="E86" s="28" t="n">
        <v>761.92</v>
      </c>
      <c r="F86" s="26" t="inlineStr">
        <is>
          <t>OUTFLOW</t>
        </is>
      </c>
    </row>
    <row r="87">
      <c r="A87" s="29" t="n">
        <v>1844223</v>
      </c>
      <c r="B87" s="29" t="inlineStr">
        <is>
          <t>2026-03-09</t>
        </is>
      </c>
      <c r="C87" s="29" t="inlineStr">
        <is>
          <t>Transfer to owner account</t>
        </is>
      </c>
      <c r="D87" s="30" t="n">
        <v>-5000</v>
      </c>
      <c r="E87" s="31" t="n">
        <v>5000</v>
      </c>
      <c r="F87" s="29" t="inlineStr">
        <is>
          <t>OUTFLOW</t>
        </is>
      </c>
    </row>
    <row r="88">
      <c r="A88" s="26" t="n">
        <v>1844251</v>
      </c>
      <c r="B88" s="26" t="inlineStr">
        <is>
          <t>2026-03-09</t>
        </is>
      </c>
      <c r="C88" s="26" t="inlineStr">
        <is>
          <t>Vendor payment 148 US Foods</t>
        </is>
      </c>
      <c r="D88" s="27" t="n">
        <v>-881.48</v>
      </c>
      <c r="E88" s="28" t="n">
        <v>881.48</v>
      </c>
      <c r="F88" s="26" t="inlineStr">
        <is>
          <t>OUTFLOW</t>
        </is>
      </c>
    </row>
    <row r="89">
      <c r="A89" s="29" t="n">
        <v>1844279</v>
      </c>
      <c r="B89" s="29" t="inlineStr">
        <is>
          <t>2026-03-09</t>
        </is>
      </c>
      <c r="C89" s="29" t="inlineStr">
        <is>
          <t>Vendor payment 176 US Foods</t>
        </is>
      </c>
      <c r="D89" s="30" t="n">
        <v>-614.76</v>
      </c>
      <c r="E89" s="31" t="n">
        <v>614.76</v>
      </c>
      <c r="F89" s="29" t="inlineStr">
        <is>
          <t>OUTFLOW</t>
        </is>
      </c>
    </row>
    <row r="90">
      <c r="A90" s="26" t="n">
        <v>1844307</v>
      </c>
      <c r="B90" s="26" t="inlineStr">
        <is>
          <t>2026-03-09</t>
        </is>
      </c>
      <c r="C90" s="26" t="inlineStr">
        <is>
          <t>Vendor payment 204 US Foods</t>
        </is>
      </c>
      <c r="D90" s="27" t="n">
        <v>-472.04</v>
      </c>
      <c r="E90" s="28" t="n">
        <v>472.04</v>
      </c>
      <c r="F90" s="26" t="inlineStr">
        <is>
          <t>OUTFLOW</t>
        </is>
      </c>
    </row>
    <row r="91">
      <c r="A91" s="29" t="n">
        <v>1844335</v>
      </c>
      <c r="B91" s="29" t="inlineStr">
        <is>
          <t>2026-03-09</t>
        </is>
      </c>
      <c r="C91" s="29" t="inlineStr">
        <is>
          <t>Vendor payment 232 US Foods</t>
        </is>
      </c>
      <c r="D91" s="30" t="n">
        <v>-485.32</v>
      </c>
      <c r="E91" s="31" t="n">
        <v>485.32</v>
      </c>
      <c r="F91" s="29" t="inlineStr">
        <is>
          <t>OUTFLOW</t>
        </is>
      </c>
    </row>
    <row r="92">
      <c r="A92" s="32" t="n">
        <v>1844363</v>
      </c>
      <c r="B92" s="32" t="inlineStr">
        <is>
          <t>2026-03-09</t>
        </is>
      </c>
      <c r="C92" s="32" t="inlineStr">
        <is>
          <t>Card settlement deposit</t>
        </is>
      </c>
      <c r="D92" s="33" t="n">
        <v>2880.4</v>
      </c>
      <c r="E92" s="34" t="n">
        <v>2880.4</v>
      </c>
      <c r="F92" s="32" t="inlineStr">
        <is>
          <t>INFLOW</t>
        </is>
      </c>
    </row>
    <row r="93">
      <c r="A93" s="29" t="n">
        <v>1844112</v>
      </c>
      <c r="B93" s="29" t="inlineStr">
        <is>
          <t>2026-03-10</t>
        </is>
      </c>
      <c r="C93" s="29" t="inlineStr">
        <is>
          <t>Payroll run Gusto</t>
        </is>
      </c>
      <c r="D93" s="30" t="n">
        <v>-4870</v>
      </c>
      <c r="E93" s="31" t="n">
        <v>4870</v>
      </c>
      <c r="F93" s="29" t="inlineStr">
        <is>
          <t>OUTFLOW</t>
        </is>
      </c>
    </row>
    <row r="94">
      <c r="A94" s="26" t="n">
        <v>1844140</v>
      </c>
      <c r="B94" s="26" t="inlineStr">
        <is>
          <t>2026-03-10</t>
        </is>
      </c>
      <c r="C94" s="26" t="inlineStr">
        <is>
          <t>Vendor payment 37 US Foods</t>
        </is>
      </c>
      <c r="D94" s="27" t="n">
        <v>-469.37</v>
      </c>
      <c r="E94" s="28" t="n">
        <v>469.37</v>
      </c>
      <c r="F94" s="26" t="inlineStr">
        <is>
          <t>OUTFLOW</t>
        </is>
      </c>
    </row>
    <row r="95">
      <c r="A95" s="32" t="n">
        <v>1844168</v>
      </c>
      <c r="B95" s="32" t="inlineStr">
        <is>
          <t>2026-03-10</t>
        </is>
      </c>
      <c r="C95" s="32" t="inlineStr">
        <is>
          <t>Card settlement deposit</t>
        </is>
      </c>
      <c r="D95" s="33" t="n">
        <v>2295.4</v>
      </c>
      <c r="E95" s="34" t="n">
        <v>2295.4</v>
      </c>
      <c r="F95" s="32" t="inlineStr">
        <is>
          <t>INFLOW</t>
        </is>
      </c>
    </row>
    <row r="96">
      <c r="A96" s="26" t="n">
        <v>1844196</v>
      </c>
      <c r="B96" s="26" t="inlineStr">
        <is>
          <t>2026-03-10</t>
        </is>
      </c>
      <c r="C96" s="26" t="inlineStr">
        <is>
          <t>Vendor payment 93 US Foods</t>
        </is>
      </c>
      <c r="D96" s="27" t="n">
        <v>-111.93</v>
      </c>
      <c r="E96" s="28" t="n">
        <v>111.93</v>
      </c>
      <c r="F96" s="26" t="inlineStr">
        <is>
          <t>OUTFLOW</t>
        </is>
      </c>
    </row>
    <row r="97">
      <c r="A97" s="29" t="n">
        <v>1844224</v>
      </c>
      <c r="B97" s="29" t="inlineStr">
        <is>
          <t>2026-03-10</t>
        </is>
      </c>
      <c r="C97" s="29" t="inlineStr">
        <is>
          <t>Vendor payment 121 US Foods</t>
        </is>
      </c>
      <c r="D97" s="30" t="n">
        <v>-703.21</v>
      </c>
      <c r="E97" s="31" t="n">
        <v>703.21</v>
      </c>
      <c r="F97" s="29" t="inlineStr">
        <is>
          <t>OUTFLOW</t>
        </is>
      </c>
    </row>
    <row r="98">
      <c r="A98" s="26" t="n">
        <v>1844252</v>
      </c>
      <c r="B98" s="26" t="inlineStr">
        <is>
          <t>2026-03-10</t>
        </is>
      </c>
      <c r="C98" s="26" t="inlineStr">
        <is>
          <t>Vendor payment 149 US Foods</t>
        </is>
      </c>
      <c r="D98" s="27" t="n">
        <v>-72.48999999999999</v>
      </c>
      <c r="E98" s="28" t="n">
        <v>72.48999999999999</v>
      </c>
      <c r="F98" s="26" t="inlineStr">
        <is>
          <t>OUTFLOW</t>
        </is>
      </c>
    </row>
    <row r="99">
      <c r="A99" s="29" t="n">
        <v>1844280</v>
      </c>
      <c r="B99" s="29" t="inlineStr">
        <is>
          <t>2026-03-10</t>
        </is>
      </c>
      <c r="C99" s="29" t="inlineStr">
        <is>
          <t>Vendor payment 177 US Foods</t>
        </is>
      </c>
      <c r="D99" s="30" t="n">
        <v>-591.77</v>
      </c>
      <c r="E99" s="31" t="n">
        <v>591.77</v>
      </c>
      <c r="F99" s="29" t="inlineStr">
        <is>
          <t>OUTFLOW</t>
        </is>
      </c>
    </row>
    <row r="100">
      <c r="A100" s="26" t="n">
        <v>1844308</v>
      </c>
      <c r="B100" s="26" t="inlineStr">
        <is>
          <t>2026-03-10</t>
        </is>
      </c>
      <c r="C100" s="26" t="inlineStr">
        <is>
          <t>Vendor payment 205 US Foods</t>
        </is>
      </c>
      <c r="D100" s="27" t="n">
        <v>-650.05</v>
      </c>
      <c r="E100" s="28" t="n">
        <v>650.05</v>
      </c>
      <c r="F100" s="26" t="inlineStr">
        <is>
          <t>OUTFLOW</t>
        </is>
      </c>
    </row>
    <row r="101">
      <c r="A101" s="29" t="n">
        <v>1844336</v>
      </c>
      <c r="B101" s="29" t="inlineStr">
        <is>
          <t>2026-03-10</t>
        </is>
      </c>
      <c r="C101" s="29" t="inlineStr">
        <is>
          <t>Vendor payment 233 US Foods</t>
        </is>
      </c>
      <c r="D101" s="30" t="n">
        <v>-201.33</v>
      </c>
      <c r="E101" s="31" t="n">
        <v>201.33</v>
      </c>
      <c r="F101" s="29" t="inlineStr">
        <is>
          <t>OUTFLOW</t>
        </is>
      </c>
    </row>
    <row r="102">
      <c r="A102" s="26" t="n">
        <v>1844113</v>
      </c>
      <c r="B102" s="26" t="inlineStr">
        <is>
          <t>2026-03-11</t>
        </is>
      </c>
      <c r="C102" s="26" t="inlineStr">
        <is>
          <t>Vendor payment 10 US Foods</t>
        </is>
      </c>
      <c r="D102" s="27" t="n">
        <v>-794.1</v>
      </c>
      <c r="E102" s="28" t="n">
        <v>794.1</v>
      </c>
      <c r="F102" s="26" t="inlineStr">
        <is>
          <t>OUTFLOW</t>
        </is>
      </c>
    </row>
    <row r="103">
      <c r="A103" s="29" t="n">
        <v>1844141</v>
      </c>
      <c r="B103" s="29" t="inlineStr">
        <is>
          <t>2026-03-11</t>
        </is>
      </c>
      <c r="C103" s="29" t="inlineStr">
        <is>
          <t>Vendor payment 38 US Foods</t>
        </is>
      </c>
      <c r="D103" s="30" t="n">
        <v>-265.38</v>
      </c>
      <c r="E103" s="31" t="n">
        <v>265.38</v>
      </c>
      <c r="F103" s="29" t="inlineStr">
        <is>
          <t>OUTFLOW</t>
        </is>
      </c>
    </row>
    <row r="104">
      <c r="A104" s="26" t="n">
        <v>1844169</v>
      </c>
      <c r="B104" s="26" t="inlineStr">
        <is>
          <t>2026-03-11</t>
        </is>
      </c>
      <c r="C104" s="26" t="inlineStr">
        <is>
          <t>Vendor payment 66 US Foods</t>
        </is>
      </c>
      <c r="D104" s="27" t="n">
        <v>-407.66</v>
      </c>
      <c r="E104" s="28" t="n">
        <v>407.66</v>
      </c>
      <c r="F104" s="26" t="inlineStr">
        <is>
          <t>OUTFLOW</t>
        </is>
      </c>
    </row>
    <row r="105">
      <c r="A105" s="29" t="n">
        <v>1844197</v>
      </c>
      <c r="B105" s="29" t="inlineStr">
        <is>
          <t>2026-03-11</t>
        </is>
      </c>
      <c r="C105" s="29" t="inlineStr">
        <is>
          <t>Vendor payment 94 US Foods</t>
        </is>
      </c>
      <c r="D105" s="30" t="n">
        <v>-86.94</v>
      </c>
      <c r="E105" s="31" t="n">
        <v>86.94</v>
      </c>
      <c r="F105" s="29" t="inlineStr">
        <is>
          <t>OUTFLOW</t>
        </is>
      </c>
    </row>
    <row r="106">
      <c r="A106" s="26" t="n">
        <v>1844225</v>
      </c>
      <c r="B106" s="26" t="inlineStr">
        <is>
          <t>2026-03-11</t>
        </is>
      </c>
      <c r="C106" s="26" t="inlineStr">
        <is>
          <t>Vendor payment 122 US Foods</t>
        </is>
      </c>
      <c r="D106" s="27" t="n">
        <v>-113.22</v>
      </c>
      <c r="E106" s="28" t="n">
        <v>113.22</v>
      </c>
      <c r="F106" s="26" t="inlineStr">
        <is>
          <t>OUTFLOW</t>
        </is>
      </c>
    </row>
    <row r="107">
      <c r="A107" s="29" t="n">
        <v>1844253</v>
      </c>
      <c r="B107" s="29" t="inlineStr">
        <is>
          <t>2026-03-11</t>
        </is>
      </c>
      <c r="C107" s="29" t="inlineStr">
        <is>
          <t>Vendor payment 150 US Foods</t>
        </is>
      </c>
      <c r="D107" s="30" t="n">
        <v>-864.5</v>
      </c>
      <c r="E107" s="31" t="n">
        <v>864.5</v>
      </c>
      <c r="F107" s="29" t="inlineStr">
        <is>
          <t>OUTFLOW</t>
        </is>
      </c>
    </row>
    <row r="108">
      <c r="A108" s="26" t="n">
        <v>1844281</v>
      </c>
      <c r="B108" s="26" t="inlineStr">
        <is>
          <t>2026-03-11</t>
        </is>
      </c>
      <c r="C108" s="26" t="inlineStr">
        <is>
          <t>Vendor payment 178 US Foods</t>
        </is>
      </c>
      <c r="D108" s="27" t="n">
        <v>-309.78</v>
      </c>
      <c r="E108" s="28" t="n">
        <v>309.78</v>
      </c>
      <c r="F108" s="26" t="inlineStr">
        <is>
          <t>OUTFLOW</t>
        </is>
      </c>
    </row>
    <row r="109">
      <c r="A109" s="29" t="n">
        <v>1844309</v>
      </c>
      <c r="B109" s="29" t="inlineStr">
        <is>
          <t>2026-03-11</t>
        </is>
      </c>
      <c r="C109" s="29" t="inlineStr">
        <is>
          <t>Vendor payment 206 US Foods</t>
        </is>
      </c>
      <c r="D109" s="30" t="n">
        <v>-105.06</v>
      </c>
      <c r="E109" s="31" t="n">
        <v>105.06</v>
      </c>
      <c r="F109" s="29" t="inlineStr">
        <is>
          <t>OUTFLOW</t>
        </is>
      </c>
    </row>
    <row r="110">
      <c r="A110" s="32" t="n">
        <v>1844337</v>
      </c>
      <c r="B110" s="32" t="inlineStr">
        <is>
          <t>2026-03-11</t>
        </is>
      </c>
      <c r="C110" s="32" t="inlineStr">
        <is>
          <t>Card settlement deposit</t>
        </is>
      </c>
      <c r="D110" s="33" t="n">
        <v>2802.4</v>
      </c>
      <c r="E110" s="34" t="n">
        <v>2802.4</v>
      </c>
      <c r="F110" s="32" t="inlineStr">
        <is>
          <t>INFLOW</t>
        </is>
      </c>
    </row>
    <row r="111">
      <c r="A111" s="29" t="n">
        <v>1844114</v>
      </c>
      <c r="B111" s="29" t="inlineStr">
        <is>
          <t>2026-03-12</t>
        </is>
      </c>
      <c r="C111" s="29" t="inlineStr">
        <is>
          <t>Vendor payment 11 US Foods</t>
        </is>
      </c>
      <c r="D111" s="30" t="n">
        <v>-144.11</v>
      </c>
      <c r="E111" s="31" t="n">
        <v>144.11</v>
      </c>
      <c r="F111" s="29" t="inlineStr">
        <is>
          <t>OUTFLOW</t>
        </is>
      </c>
    </row>
    <row r="112">
      <c r="A112" s="32" t="n">
        <v>1844142</v>
      </c>
      <c r="B112" s="32" t="inlineStr">
        <is>
          <t>2026-03-12</t>
        </is>
      </c>
      <c r="C112" s="32" t="inlineStr">
        <is>
          <t>Card settlement deposit</t>
        </is>
      </c>
      <c r="D112" s="33" t="n">
        <v>2217.4</v>
      </c>
      <c r="E112" s="34" t="n">
        <v>2217.4</v>
      </c>
      <c r="F112" s="32" t="inlineStr">
        <is>
          <t>INFLOW</t>
        </is>
      </c>
    </row>
    <row r="113">
      <c r="A113" s="29" t="n">
        <v>1844170</v>
      </c>
      <c r="B113" s="29" t="inlineStr">
        <is>
          <t>2026-03-12</t>
        </is>
      </c>
      <c r="C113" s="29" t="inlineStr">
        <is>
          <t>Vendor payment 67 US Foods</t>
        </is>
      </c>
      <c r="D113" s="30" t="n">
        <v>-392.67</v>
      </c>
      <c r="E113" s="31" t="n">
        <v>392.67</v>
      </c>
      <c r="F113" s="29" t="inlineStr">
        <is>
          <t>OUTFLOW</t>
        </is>
      </c>
    </row>
    <row r="114">
      <c r="A114" s="26" t="n">
        <v>1844198</v>
      </c>
      <c r="B114" s="26" t="inlineStr">
        <is>
          <t>2026-03-12</t>
        </is>
      </c>
      <c r="C114" s="26" t="inlineStr">
        <is>
          <t>Vendor payment 95 US Foods</t>
        </is>
      </c>
      <c r="D114" s="27" t="n">
        <v>-717.95</v>
      </c>
      <c r="E114" s="28" t="n">
        <v>717.95</v>
      </c>
      <c r="F114" s="26" t="inlineStr">
        <is>
          <t>OUTFLOW</t>
        </is>
      </c>
    </row>
    <row r="115">
      <c r="A115" s="29" t="n">
        <v>1844226</v>
      </c>
      <c r="B115" s="29" t="inlineStr">
        <is>
          <t>2026-03-12</t>
        </is>
      </c>
      <c r="C115" s="29" t="inlineStr">
        <is>
          <t>Vendor payment 123 US Foods</t>
        </is>
      </c>
      <c r="D115" s="30" t="n">
        <v>-663.23</v>
      </c>
      <c r="E115" s="31" t="n">
        <v>663.23</v>
      </c>
      <c r="F115" s="29" t="inlineStr">
        <is>
          <t>OUTFLOW</t>
        </is>
      </c>
    </row>
    <row r="116">
      <c r="A116" s="26" t="n">
        <v>1844254</v>
      </c>
      <c r="B116" s="26" t="inlineStr">
        <is>
          <t>2026-03-12</t>
        </is>
      </c>
      <c r="C116" s="26" t="inlineStr">
        <is>
          <t>Vendor payment 151 US Foods</t>
        </is>
      </c>
      <c r="D116" s="27" t="n">
        <v>-363.51</v>
      </c>
      <c r="E116" s="28" t="n">
        <v>363.51</v>
      </c>
      <c r="F116" s="26" t="inlineStr">
        <is>
          <t>OUTFLOW</t>
        </is>
      </c>
    </row>
    <row r="117">
      <c r="A117" s="29" t="n">
        <v>1844282</v>
      </c>
      <c r="B117" s="29" t="inlineStr">
        <is>
          <t>2026-03-12</t>
        </is>
      </c>
      <c r="C117" s="29" t="inlineStr">
        <is>
          <t>Vendor payment 179 US Foods</t>
        </is>
      </c>
      <c r="D117" s="30" t="n">
        <v>-804.79</v>
      </c>
      <c r="E117" s="31" t="n">
        <v>804.79</v>
      </c>
      <c r="F117" s="29" t="inlineStr">
        <is>
          <t>OUTFLOW</t>
        </is>
      </c>
    </row>
    <row r="118">
      <c r="A118" s="26" t="n">
        <v>1844310</v>
      </c>
      <c r="B118" s="26" t="inlineStr">
        <is>
          <t>2026-03-12</t>
        </is>
      </c>
      <c r="C118" s="26" t="inlineStr">
        <is>
          <t>Payroll run Gusto</t>
        </is>
      </c>
      <c r="D118" s="27" t="n">
        <v>-4870</v>
      </c>
      <c r="E118" s="28" t="n">
        <v>4870</v>
      </c>
      <c r="F118" s="26" t="inlineStr">
        <is>
          <t>OUTFLOW</t>
        </is>
      </c>
    </row>
    <row r="119">
      <c r="A119" s="29" t="n">
        <v>1844338</v>
      </c>
      <c r="B119" s="29" t="inlineStr">
        <is>
          <t>2026-03-12</t>
        </is>
      </c>
      <c r="C119" s="29" t="inlineStr">
        <is>
          <t>Vendor payment 235 US Foods</t>
        </is>
      </c>
      <c r="D119" s="30" t="n">
        <v>-504.35</v>
      </c>
      <c r="E119" s="31" t="n">
        <v>504.35</v>
      </c>
      <c r="F119" s="29" t="inlineStr">
        <is>
          <t>OUTFLOW</t>
        </is>
      </c>
    </row>
    <row r="120">
      <c r="A120" s="26" t="n">
        <v>1844115</v>
      </c>
      <c r="B120" s="26" t="inlineStr">
        <is>
          <t>2026-03-13</t>
        </is>
      </c>
      <c r="C120" s="26" t="inlineStr">
        <is>
          <t>Vendor payment 12 US Foods</t>
        </is>
      </c>
      <c r="D120" s="27" t="n">
        <v>-732.12</v>
      </c>
      <c r="E120" s="28" t="n">
        <v>732.12</v>
      </c>
      <c r="F120" s="26" t="inlineStr">
        <is>
          <t>OUTFLOW</t>
        </is>
      </c>
    </row>
    <row r="121">
      <c r="A121" s="29" t="n">
        <v>1844143</v>
      </c>
      <c r="B121" s="29" t="inlineStr">
        <is>
          <t>2026-03-13</t>
        </is>
      </c>
      <c r="C121" s="29" t="inlineStr">
        <is>
          <t>Transfer to owner account</t>
        </is>
      </c>
      <c r="D121" s="30" t="n">
        <v>-5000</v>
      </c>
      <c r="E121" s="31" t="n">
        <v>5000</v>
      </c>
      <c r="F121" s="29" t="inlineStr">
        <is>
          <t>OUTFLOW</t>
        </is>
      </c>
    </row>
    <row r="122">
      <c r="A122" s="26" t="n">
        <v>1844171</v>
      </c>
      <c r="B122" s="26" t="inlineStr">
        <is>
          <t>2026-03-13</t>
        </is>
      </c>
      <c r="C122" s="26" t="inlineStr">
        <is>
          <t>Vendor payment 68 US Foods</t>
        </is>
      </c>
      <c r="D122" s="27" t="n">
        <v>-658.6799999999999</v>
      </c>
      <c r="E122" s="28" t="n">
        <v>658.6799999999999</v>
      </c>
      <c r="F122" s="26" t="inlineStr">
        <is>
          <t>OUTFLOW</t>
        </is>
      </c>
    </row>
    <row r="123">
      <c r="A123" s="29" t="n">
        <v>1844199</v>
      </c>
      <c r="B123" s="29" t="inlineStr">
        <is>
          <t>2026-03-13</t>
        </is>
      </c>
      <c r="C123" s="29" t="inlineStr">
        <is>
          <t>Vendor payment 96 US Foods</t>
        </is>
      </c>
      <c r="D123" s="30" t="n">
        <v>-273.96</v>
      </c>
      <c r="E123" s="31" t="n">
        <v>273.96</v>
      </c>
      <c r="F123" s="29" t="inlineStr">
        <is>
          <t>OUTFLOW</t>
        </is>
      </c>
    </row>
    <row r="124">
      <c r="A124" s="26" t="n">
        <v>1844227</v>
      </c>
      <c r="B124" s="26" t="inlineStr">
        <is>
          <t>2026-03-13</t>
        </is>
      </c>
      <c r="C124" s="26" t="inlineStr">
        <is>
          <t>Vendor payment 124 US Foods</t>
        </is>
      </c>
      <c r="D124" s="27" t="n">
        <v>-690.24</v>
      </c>
      <c r="E124" s="28" t="n">
        <v>690.24</v>
      </c>
      <c r="F124" s="26" t="inlineStr">
        <is>
          <t>OUTFLOW</t>
        </is>
      </c>
    </row>
    <row r="125">
      <c r="A125" s="29" t="n">
        <v>1844255</v>
      </c>
      <c r="B125" s="29" t="inlineStr">
        <is>
          <t>2026-03-13</t>
        </is>
      </c>
      <c r="C125" s="29" t="inlineStr">
        <is>
          <t>Vendor payment 152 US Foods</t>
        </is>
      </c>
      <c r="D125" s="30" t="n">
        <v>-450.52</v>
      </c>
      <c r="E125" s="31" t="n">
        <v>450.52</v>
      </c>
      <c r="F125" s="29" t="inlineStr">
        <is>
          <t>OUTFLOW</t>
        </is>
      </c>
    </row>
    <row r="126">
      <c r="A126" s="26" t="n">
        <v>1844283</v>
      </c>
      <c r="B126" s="26" t="inlineStr">
        <is>
          <t>2026-03-13</t>
        </is>
      </c>
      <c r="C126" s="26" t="inlineStr">
        <is>
          <t>Payroll run Gusto</t>
        </is>
      </c>
      <c r="D126" s="27" t="n">
        <v>-4870</v>
      </c>
      <c r="E126" s="28" t="n">
        <v>4870</v>
      </c>
      <c r="F126" s="26" t="inlineStr">
        <is>
          <t>OUTFLOW</t>
        </is>
      </c>
    </row>
    <row r="127">
      <c r="A127" s="32" t="n">
        <v>1844311</v>
      </c>
      <c r="B127" s="32" t="inlineStr">
        <is>
          <t>2026-03-13</t>
        </is>
      </c>
      <c r="C127" s="32" t="inlineStr">
        <is>
          <t>Card settlement deposit</t>
        </is>
      </c>
      <c r="D127" s="33" t="n">
        <v>2724.4</v>
      </c>
      <c r="E127" s="34" t="n">
        <v>2724.4</v>
      </c>
      <c r="F127" s="32" t="inlineStr">
        <is>
          <t>INFLOW</t>
        </is>
      </c>
    </row>
    <row r="128">
      <c r="A128" s="26" t="n">
        <v>1844339</v>
      </c>
      <c r="B128" s="26" t="inlineStr">
        <is>
          <t>2026-03-13</t>
        </is>
      </c>
      <c r="C128" s="26" t="inlineStr">
        <is>
          <t>Vendor payment 236 US Foods</t>
        </is>
      </c>
      <c r="D128" s="27" t="n">
        <v>-43.36</v>
      </c>
      <c r="E128" s="28" t="n">
        <v>43.36</v>
      </c>
      <c r="F128" s="26" t="inlineStr">
        <is>
          <t>OUTFLOW</t>
        </is>
      </c>
    </row>
    <row r="129">
      <c r="A129" s="32" t="n">
        <v>1844116</v>
      </c>
      <c r="B129" s="32" t="inlineStr">
        <is>
          <t>2026-03-14</t>
        </is>
      </c>
      <c r="C129" s="32" t="inlineStr">
        <is>
          <t>Card settlement deposit</t>
        </is>
      </c>
      <c r="D129" s="33" t="n">
        <v>2139.4</v>
      </c>
      <c r="E129" s="34" t="n">
        <v>2139.4</v>
      </c>
      <c r="F129" s="32" t="inlineStr">
        <is>
          <t>INFLOW</t>
        </is>
      </c>
    </row>
    <row r="130">
      <c r="A130" s="26" t="n">
        <v>1844144</v>
      </c>
      <c r="B130" s="26" t="inlineStr">
        <is>
          <t>2026-03-14</t>
        </is>
      </c>
      <c r="C130" s="26" t="inlineStr">
        <is>
          <t>Vendor payment 41 US Foods</t>
        </is>
      </c>
      <c r="D130" s="27" t="n">
        <v>-499.41</v>
      </c>
      <c r="E130" s="28" t="n">
        <v>499.41</v>
      </c>
      <c r="F130" s="26" t="inlineStr">
        <is>
          <t>OUTFLOW</t>
        </is>
      </c>
    </row>
    <row r="131">
      <c r="A131" s="29" t="n">
        <v>1844172</v>
      </c>
      <c r="B131" s="29" t="inlineStr">
        <is>
          <t>2026-03-14</t>
        </is>
      </c>
      <c r="C131" s="29" t="inlineStr">
        <is>
          <t>Vendor payment 69 US Foods</t>
        </is>
      </c>
      <c r="D131" s="30" t="n">
        <v>-310.69</v>
      </c>
      <c r="E131" s="31" t="n">
        <v>310.69</v>
      </c>
      <c r="F131" s="29" t="inlineStr">
        <is>
          <t>OUTFLOW</t>
        </is>
      </c>
    </row>
    <row r="132">
      <c r="A132" s="26" t="n">
        <v>1844200</v>
      </c>
      <c r="B132" s="26" t="inlineStr">
        <is>
          <t>2026-03-14</t>
        </is>
      </c>
      <c r="C132" s="26" t="inlineStr">
        <is>
          <t>Vendor payment 97 US Foods</t>
        </is>
      </c>
      <c r="D132" s="27" t="n">
        <v>-831.97</v>
      </c>
      <c r="E132" s="28" t="n">
        <v>831.97</v>
      </c>
      <c r="F132" s="26" t="inlineStr">
        <is>
          <t>OUTFLOW</t>
        </is>
      </c>
    </row>
    <row r="133">
      <c r="A133" s="29" t="n">
        <v>1844228</v>
      </c>
      <c r="B133" s="29" t="inlineStr">
        <is>
          <t>2026-03-14</t>
        </is>
      </c>
      <c r="C133" s="29" t="inlineStr">
        <is>
          <t>Vendor payment 125 US Foods</t>
        </is>
      </c>
      <c r="D133" s="30" t="n">
        <v>-215.25</v>
      </c>
      <c r="E133" s="31" t="n">
        <v>215.25</v>
      </c>
      <c r="F133" s="29" t="inlineStr">
        <is>
          <t>OUTFLOW</t>
        </is>
      </c>
    </row>
    <row r="134">
      <c r="A134" s="26" t="n">
        <v>1844256</v>
      </c>
      <c r="B134" s="26" t="inlineStr">
        <is>
          <t>2026-03-14</t>
        </is>
      </c>
      <c r="C134" s="26" t="inlineStr">
        <is>
          <t>Payroll run Gusto</t>
        </is>
      </c>
      <c r="D134" s="27" t="n">
        <v>-4870</v>
      </c>
      <c r="E134" s="28" t="n">
        <v>4870</v>
      </c>
      <c r="F134" s="26" t="inlineStr">
        <is>
          <t>OUTFLOW</t>
        </is>
      </c>
    </row>
    <row r="135">
      <c r="A135" s="29" t="n">
        <v>1844284</v>
      </c>
      <c r="B135" s="29" t="inlineStr">
        <is>
          <t>2026-03-14</t>
        </is>
      </c>
      <c r="C135" s="29" t="inlineStr">
        <is>
          <t>Vendor payment 181 US Foods</t>
        </is>
      </c>
      <c r="D135" s="30" t="n">
        <v>-638.8099999999999</v>
      </c>
      <c r="E135" s="31" t="n">
        <v>638.8099999999999</v>
      </c>
      <c r="F135" s="29" t="inlineStr">
        <is>
          <t>OUTFLOW</t>
        </is>
      </c>
    </row>
    <row r="136">
      <c r="A136" s="26" t="n">
        <v>1844312</v>
      </c>
      <c r="B136" s="26" t="inlineStr">
        <is>
          <t>2026-03-14</t>
        </is>
      </c>
      <c r="C136" s="26" t="inlineStr">
        <is>
          <t>Vendor payment 209 US Foods</t>
        </is>
      </c>
      <c r="D136" s="27" t="n">
        <v>-434.09</v>
      </c>
      <c r="E136" s="28" t="n">
        <v>434.09</v>
      </c>
      <c r="F136" s="26" t="inlineStr">
        <is>
          <t>OUTFLOW</t>
        </is>
      </c>
    </row>
    <row r="137">
      <c r="A137" s="29" t="n">
        <v>1844340</v>
      </c>
      <c r="B137" s="29" t="inlineStr">
        <is>
          <t>2026-03-14</t>
        </is>
      </c>
      <c r="C137" s="29" t="inlineStr">
        <is>
          <t>Vendor payment 237 US Foods</t>
        </is>
      </c>
      <c r="D137" s="30" t="n">
        <v>-779.37</v>
      </c>
      <c r="E137" s="31" t="n">
        <v>779.37</v>
      </c>
      <c r="F137" s="29" t="inlineStr">
        <is>
          <t>OUTFLOW</t>
        </is>
      </c>
    </row>
    <row r="138">
      <c r="A138" s="26" t="n">
        <v>1844364</v>
      </c>
      <c r="B138" s="26" t="inlineStr">
        <is>
          <t>2026-03-14</t>
        </is>
      </c>
      <c r="C138" s="26" t="inlineStr">
        <is>
          <t>Vendor payment 300 Ace Refrigeration</t>
        </is>
      </c>
      <c r="D138" s="27" t="n">
        <v>-1450</v>
      </c>
      <c r="E138" s="28" t="n">
        <v>1450</v>
      </c>
      <c r="F138" s="26" t="inlineStr">
        <is>
          <t>OUTFLOW</t>
        </is>
      </c>
    </row>
    <row r="139">
      <c r="A139" s="29" t="n">
        <v>1844365</v>
      </c>
      <c r="B139" s="29" t="inlineStr">
        <is>
          <t>2026-03-14</t>
        </is>
      </c>
      <c r="C139" s="29" t="inlineStr">
        <is>
          <t>Vendor payment 300 Ace Refrigeration</t>
        </is>
      </c>
      <c r="D139" s="30" t="n">
        <v>-1450</v>
      </c>
      <c r="E139" s="31" t="n">
        <v>1450</v>
      </c>
      <c r="F139" s="29" t="inlineStr">
        <is>
          <t>OUTFLOW</t>
        </is>
      </c>
    </row>
    <row r="140">
      <c r="A140" s="26" t="n">
        <v>1844117</v>
      </c>
      <c r="B140" s="26" t="inlineStr">
        <is>
          <t>2026-03-15</t>
        </is>
      </c>
      <c r="C140" s="26" t="inlineStr">
        <is>
          <t>Vendor payment 14 US Foods</t>
        </is>
      </c>
      <c r="D140" s="27" t="n">
        <v>-798.14</v>
      </c>
      <c r="E140" s="28" t="n">
        <v>798.14</v>
      </c>
      <c r="F140" s="26" t="inlineStr">
        <is>
          <t>OUTFLOW</t>
        </is>
      </c>
    </row>
    <row r="141">
      <c r="A141" s="29" t="n">
        <v>1844145</v>
      </c>
      <c r="B141" s="29" t="inlineStr">
        <is>
          <t>2026-03-15</t>
        </is>
      </c>
      <c r="C141" s="29" t="inlineStr">
        <is>
          <t>Vendor payment 42 US Foods</t>
        </is>
      </c>
      <c r="D141" s="30" t="n">
        <v>-643.42</v>
      </c>
      <c r="E141" s="31" t="n">
        <v>643.42</v>
      </c>
      <c r="F141" s="29" t="inlineStr">
        <is>
          <t>OUTFLOW</t>
        </is>
      </c>
    </row>
    <row r="142">
      <c r="A142" s="26" t="n">
        <v>1844173</v>
      </c>
      <c r="B142" s="26" t="inlineStr">
        <is>
          <t>2026-03-15</t>
        </is>
      </c>
      <c r="C142" s="26" t="inlineStr">
        <is>
          <t>Vendor payment 70 US Foods</t>
        </is>
      </c>
      <c r="D142" s="27" t="n">
        <v>-866.7</v>
      </c>
      <c r="E142" s="28" t="n">
        <v>866.7</v>
      </c>
      <c r="F142" s="26" t="inlineStr">
        <is>
          <t>OUTFLOW</t>
        </is>
      </c>
    </row>
    <row r="143">
      <c r="A143" s="29" t="n">
        <v>1844201</v>
      </c>
      <c r="B143" s="29" t="inlineStr">
        <is>
          <t>2026-03-15</t>
        </is>
      </c>
      <c r="C143" s="29" t="inlineStr">
        <is>
          <t>Vendor payment 98 US Foods</t>
        </is>
      </c>
      <c r="D143" s="30" t="n">
        <v>-336.98</v>
      </c>
      <c r="E143" s="31" t="n">
        <v>336.98</v>
      </c>
      <c r="F143" s="29" t="inlineStr">
        <is>
          <t>OUTFLOW</t>
        </is>
      </c>
    </row>
    <row r="144">
      <c r="A144" s="26" t="n">
        <v>1844229</v>
      </c>
      <c r="B144" s="26" t="inlineStr">
        <is>
          <t>2026-03-15</t>
        </is>
      </c>
      <c r="C144" s="26" t="inlineStr">
        <is>
          <t>Payroll run Gusto</t>
        </is>
      </c>
      <c r="D144" s="27" t="n">
        <v>-4870</v>
      </c>
      <c r="E144" s="28" t="n">
        <v>4870</v>
      </c>
      <c r="F144" s="26" t="inlineStr">
        <is>
          <t>OUTFLOW</t>
        </is>
      </c>
    </row>
    <row r="145">
      <c r="A145" s="29" t="n">
        <v>1844257</v>
      </c>
      <c r="B145" s="29" t="inlineStr">
        <is>
          <t>2026-03-15</t>
        </is>
      </c>
      <c r="C145" s="29" t="inlineStr">
        <is>
          <t>Vendor payment 154 US Foods</t>
        </is>
      </c>
      <c r="D145" s="30" t="n">
        <v>-314.54</v>
      </c>
      <c r="E145" s="31" t="n">
        <v>314.54</v>
      </c>
      <c r="F145" s="29" t="inlineStr">
        <is>
          <t>OUTFLOW</t>
        </is>
      </c>
    </row>
    <row r="146">
      <c r="A146" s="32" t="n">
        <v>1844285</v>
      </c>
      <c r="B146" s="32" t="inlineStr">
        <is>
          <t>2026-03-15</t>
        </is>
      </c>
      <c r="C146" s="32" t="inlineStr">
        <is>
          <t>Card settlement deposit</t>
        </is>
      </c>
      <c r="D146" s="33" t="n">
        <v>2646.4</v>
      </c>
      <c r="E146" s="34" t="n">
        <v>2646.4</v>
      </c>
      <c r="F146" s="32" t="inlineStr">
        <is>
          <t>INFLOW</t>
        </is>
      </c>
    </row>
    <row r="147">
      <c r="A147" s="29" t="n">
        <v>1844313</v>
      </c>
      <c r="B147" s="29" t="inlineStr">
        <is>
          <t>2026-03-15</t>
        </is>
      </c>
      <c r="C147" s="29" t="inlineStr">
        <is>
          <t>Vendor payment 210 US Foods</t>
        </is>
      </c>
      <c r="D147" s="30" t="n">
        <v>-430.1</v>
      </c>
      <c r="E147" s="31" t="n">
        <v>430.1</v>
      </c>
      <c r="F147" s="29" t="inlineStr">
        <is>
          <t>OUTFLOW</t>
        </is>
      </c>
    </row>
    <row r="148">
      <c r="A148" s="26" t="n">
        <v>1844341</v>
      </c>
      <c r="B148" s="26" t="inlineStr">
        <is>
          <t>2026-03-15</t>
        </is>
      </c>
      <c r="C148" s="26" t="inlineStr">
        <is>
          <t>Vendor payment 238 US Foods</t>
        </is>
      </c>
      <c r="D148" s="27" t="n">
        <v>-776.38</v>
      </c>
      <c r="E148" s="28" t="n">
        <v>776.38</v>
      </c>
      <c r="F148" s="26" t="inlineStr">
        <is>
          <t>OUTFLOW</t>
        </is>
      </c>
    </row>
    <row r="149">
      <c r="A149" s="29" t="n">
        <v>1844118</v>
      </c>
      <c r="B149" s="29" t="inlineStr">
        <is>
          <t>2026-03-16</t>
        </is>
      </c>
      <c r="C149" s="29" t="inlineStr">
        <is>
          <t>Vendor payment 15 US Foods</t>
        </is>
      </c>
      <c r="D149" s="30" t="n">
        <v>-598.15</v>
      </c>
      <c r="E149" s="31" t="n">
        <v>598.15</v>
      </c>
      <c r="F149" s="29" t="inlineStr">
        <is>
          <t>OUTFLOW</t>
        </is>
      </c>
    </row>
    <row r="150">
      <c r="A150" s="26" t="n">
        <v>1844146</v>
      </c>
      <c r="B150" s="26" t="inlineStr">
        <is>
          <t>2026-03-16</t>
        </is>
      </c>
      <c r="C150" s="26" t="inlineStr">
        <is>
          <t>Vendor payment 43 US Foods</t>
        </is>
      </c>
      <c r="D150" s="27" t="n">
        <v>-324.43</v>
      </c>
      <c r="E150" s="28" t="n">
        <v>324.43</v>
      </c>
      <c r="F150" s="26" t="inlineStr">
        <is>
          <t>OUTFLOW</t>
        </is>
      </c>
    </row>
    <row r="151">
      <c r="A151" s="29" t="n">
        <v>1844174</v>
      </c>
      <c r="B151" s="29" t="inlineStr">
        <is>
          <t>2026-03-16</t>
        </is>
      </c>
      <c r="C151" s="29" t="inlineStr">
        <is>
          <t>Vendor payment 71 US Foods</t>
        </is>
      </c>
      <c r="D151" s="30" t="n">
        <v>-84.70999999999999</v>
      </c>
      <c r="E151" s="31" t="n">
        <v>84.70999999999999</v>
      </c>
      <c r="F151" s="29" t="inlineStr">
        <is>
          <t>OUTFLOW</t>
        </is>
      </c>
    </row>
    <row r="152">
      <c r="A152" s="26" t="n">
        <v>1844202</v>
      </c>
      <c r="B152" s="26" t="inlineStr">
        <is>
          <t>2026-03-16</t>
        </is>
      </c>
      <c r="C152" s="26" t="inlineStr">
        <is>
          <t>Payroll run Gusto</t>
        </is>
      </c>
      <c r="D152" s="27" t="n">
        <v>-4870</v>
      </c>
      <c r="E152" s="28" t="n">
        <v>4870</v>
      </c>
      <c r="F152" s="26" t="inlineStr">
        <is>
          <t>OUTFLOW</t>
        </is>
      </c>
    </row>
    <row r="153">
      <c r="A153" s="29" t="n">
        <v>1844230</v>
      </c>
      <c r="B153" s="29" t="inlineStr">
        <is>
          <t>2026-03-16</t>
        </is>
      </c>
      <c r="C153" s="29" t="inlineStr">
        <is>
          <t>Vendor payment 127 US Foods</t>
        </is>
      </c>
      <c r="D153" s="30" t="n">
        <v>-586.27</v>
      </c>
      <c r="E153" s="31" t="n">
        <v>586.27</v>
      </c>
      <c r="F153" s="29" t="inlineStr">
        <is>
          <t>OUTFLOW</t>
        </is>
      </c>
    </row>
    <row r="154">
      <c r="A154" s="26" t="n">
        <v>1844258</v>
      </c>
      <c r="B154" s="26" t="inlineStr">
        <is>
          <t>2026-03-16</t>
        </is>
      </c>
      <c r="C154" s="26" t="inlineStr">
        <is>
          <t>Vendor payment 155 US Foods</t>
        </is>
      </c>
      <c r="D154" s="27" t="n">
        <v>-107.55</v>
      </c>
      <c r="E154" s="28" t="n">
        <v>107.55</v>
      </c>
      <c r="F154" s="26" t="inlineStr">
        <is>
          <t>OUTFLOW</t>
        </is>
      </c>
    </row>
    <row r="155">
      <c r="A155" s="29" t="n">
        <v>1844286</v>
      </c>
      <c r="B155" s="29" t="inlineStr">
        <is>
          <t>2026-03-16</t>
        </is>
      </c>
      <c r="C155" s="29" t="inlineStr">
        <is>
          <t>Vendor payment 183 US Foods</t>
        </is>
      </c>
      <c r="D155" s="30" t="n">
        <v>-478.83</v>
      </c>
      <c r="E155" s="31" t="n">
        <v>478.83</v>
      </c>
      <c r="F155" s="29" t="inlineStr">
        <is>
          <t>OUTFLOW</t>
        </is>
      </c>
    </row>
    <row r="156">
      <c r="A156" s="26" t="n">
        <v>1844314</v>
      </c>
      <c r="B156" s="26" t="inlineStr">
        <is>
          <t>2026-03-16</t>
        </is>
      </c>
      <c r="C156" s="26" t="inlineStr">
        <is>
          <t>Vendor payment 211 US Foods</t>
        </is>
      </c>
      <c r="D156" s="27" t="n">
        <v>-650.11</v>
      </c>
      <c r="E156" s="28" t="n">
        <v>650.11</v>
      </c>
      <c r="F156" s="26" t="inlineStr">
        <is>
          <t>OUTFLOW</t>
        </is>
      </c>
    </row>
    <row r="157">
      <c r="A157" s="29" t="n">
        <v>1844342</v>
      </c>
      <c r="B157" s="29" t="inlineStr">
        <is>
          <t>2026-03-16</t>
        </is>
      </c>
      <c r="C157" s="29" t="inlineStr">
        <is>
          <t>Vendor payment 239 US Foods</t>
        </is>
      </c>
      <c r="D157" s="30" t="n">
        <v>-309.39</v>
      </c>
      <c r="E157" s="31" t="n">
        <v>309.39</v>
      </c>
      <c r="F157" s="29" t="inlineStr">
        <is>
          <t>OUTFLOW</t>
        </is>
      </c>
    </row>
    <row r="158">
      <c r="A158" s="26" t="n">
        <v>1844119</v>
      </c>
      <c r="B158" s="26" t="inlineStr">
        <is>
          <t>2026-03-17</t>
        </is>
      </c>
      <c r="C158" s="26" t="inlineStr">
        <is>
          <t>Vendor payment 16 US Foods</t>
        </is>
      </c>
      <c r="D158" s="27" t="n">
        <v>-129.16</v>
      </c>
      <c r="E158" s="28" t="n">
        <v>129.16</v>
      </c>
      <c r="F158" s="26" t="inlineStr">
        <is>
          <t>OUTFLOW</t>
        </is>
      </c>
    </row>
    <row r="159">
      <c r="A159" s="29" t="n">
        <v>1844147</v>
      </c>
      <c r="B159" s="29" t="inlineStr">
        <is>
          <t>2026-03-17</t>
        </is>
      </c>
      <c r="C159" s="29" t="inlineStr">
        <is>
          <t>Vendor payment 44 US Foods</t>
        </is>
      </c>
      <c r="D159" s="30" t="n">
        <v>-868.4400000000001</v>
      </c>
      <c r="E159" s="31" t="n">
        <v>868.4400000000001</v>
      </c>
      <c r="F159" s="29" t="inlineStr">
        <is>
          <t>OUTFLOW</t>
        </is>
      </c>
    </row>
    <row r="160">
      <c r="A160" s="26" t="n">
        <v>1844175</v>
      </c>
      <c r="B160" s="26" t="inlineStr">
        <is>
          <t>2026-03-17</t>
        </is>
      </c>
      <c r="C160" s="26" t="inlineStr">
        <is>
          <t>Payroll run Gusto</t>
        </is>
      </c>
      <c r="D160" s="27" t="n">
        <v>-4870</v>
      </c>
      <c r="E160" s="28" t="n">
        <v>4870</v>
      </c>
      <c r="F160" s="26" t="inlineStr">
        <is>
          <t>OUTFLOW</t>
        </is>
      </c>
    </row>
    <row r="161">
      <c r="A161" s="29" t="n">
        <v>1844203</v>
      </c>
      <c r="B161" s="29" t="inlineStr">
        <is>
          <t>2026-03-17</t>
        </is>
      </c>
      <c r="C161" s="29" t="inlineStr">
        <is>
          <t>Vendor payment 100 US Foods</t>
        </is>
      </c>
      <c r="D161" s="30" t="n">
        <v>-121</v>
      </c>
      <c r="E161" s="31" t="n">
        <v>121</v>
      </c>
      <c r="F161" s="29" t="inlineStr">
        <is>
          <t>OUTFLOW</t>
        </is>
      </c>
    </row>
    <row r="162">
      <c r="A162" s="26" t="n">
        <v>1844231</v>
      </c>
      <c r="B162" s="26" t="inlineStr">
        <is>
          <t>2026-03-17</t>
        </is>
      </c>
      <c r="C162" s="26" t="inlineStr">
        <is>
          <t>Vendor payment 128 US Foods</t>
        </is>
      </c>
      <c r="D162" s="27" t="n">
        <v>-786.28</v>
      </c>
      <c r="E162" s="28" t="n">
        <v>786.28</v>
      </c>
      <c r="F162" s="26" t="inlineStr">
        <is>
          <t>OUTFLOW</t>
        </is>
      </c>
    </row>
    <row r="163">
      <c r="A163" s="32" t="n">
        <v>1844259</v>
      </c>
      <c r="B163" s="32" t="inlineStr">
        <is>
          <t>2026-03-17</t>
        </is>
      </c>
      <c r="C163" s="32" t="inlineStr">
        <is>
          <t>Card settlement deposit</t>
        </is>
      </c>
      <c r="D163" s="33" t="n">
        <v>2568.4</v>
      </c>
      <c r="E163" s="34" t="n">
        <v>2568.4</v>
      </c>
      <c r="F163" s="32" t="inlineStr">
        <is>
          <t>INFLOW</t>
        </is>
      </c>
    </row>
    <row r="164">
      <c r="A164" s="26" t="n">
        <v>1844287</v>
      </c>
      <c r="B164" s="26" t="inlineStr">
        <is>
          <t>2026-03-17</t>
        </is>
      </c>
      <c r="C164" s="26" t="inlineStr">
        <is>
          <t>Vendor payment 184 US Foods</t>
        </is>
      </c>
      <c r="D164" s="27" t="n">
        <v>-637.84</v>
      </c>
      <c r="E164" s="28" t="n">
        <v>637.84</v>
      </c>
      <c r="F164" s="26" t="inlineStr">
        <is>
          <t>OUTFLOW</t>
        </is>
      </c>
    </row>
    <row r="165">
      <c r="A165" s="29" t="n">
        <v>1844315</v>
      </c>
      <c r="B165" s="29" t="inlineStr">
        <is>
          <t>2026-03-17</t>
        </is>
      </c>
      <c r="C165" s="29" t="inlineStr">
        <is>
          <t>Vendor payment 212 US Foods</t>
        </is>
      </c>
      <c r="D165" s="30" t="n">
        <v>-519.12</v>
      </c>
      <c r="E165" s="31" t="n">
        <v>519.12</v>
      </c>
      <c r="F165" s="29" t="inlineStr">
        <is>
          <t>OUTFLOW</t>
        </is>
      </c>
    </row>
    <row r="166">
      <c r="A166" s="26" t="n">
        <v>1844343</v>
      </c>
      <c r="B166" s="26" t="inlineStr">
        <is>
          <t>2026-03-17</t>
        </is>
      </c>
      <c r="C166" s="26" t="inlineStr">
        <is>
          <t>Transfer to owner account</t>
        </is>
      </c>
      <c r="D166" s="27" t="n">
        <v>-5000</v>
      </c>
      <c r="E166" s="28" t="n">
        <v>5000</v>
      </c>
      <c r="F166" s="26" t="inlineStr">
        <is>
          <t>OUTFLOW</t>
        </is>
      </c>
    </row>
    <row r="167">
      <c r="A167" s="29" t="n">
        <v>1844120</v>
      </c>
      <c r="B167" s="29" t="inlineStr">
        <is>
          <t>2026-03-18</t>
        </is>
      </c>
      <c r="C167" s="29" t="inlineStr">
        <is>
          <t>Vendor payment 17 US Foods</t>
        </is>
      </c>
      <c r="D167" s="30" t="n">
        <v>-644.17</v>
      </c>
      <c r="E167" s="31" t="n">
        <v>644.17</v>
      </c>
      <c r="F167" s="29" t="inlineStr">
        <is>
          <t>OUTFLOW</t>
        </is>
      </c>
    </row>
    <row r="168">
      <c r="A168" s="26" t="n">
        <v>1844148</v>
      </c>
      <c r="B168" s="26" t="inlineStr">
        <is>
          <t>2026-03-18</t>
        </is>
      </c>
      <c r="C168" s="26" t="inlineStr">
        <is>
          <t>Payroll run Gusto</t>
        </is>
      </c>
      <c r="D168" s="27" t="n">
        <v>-4870</v>
      </c>
      <c r="E168" s="28" t="n">
        <v>4870</v>
      </c>
      <c r="F168" s="26" t="inlineStr">
        <is>
          <t>OUTFLOW</t>
        </is>
      </c>
    </row>
    <row r="169">
      <c r="A169" s="29" t="n">
        <v>1844176</v>
      </c>
      <c r="B169" s="29" t="inlineStr">
        <is>
          <t>2026-03-18</t>
        </is>
      </c>
      <c r="C169" s="29" t="inlineStr">
        <is>
          <t>Vendor payment 73 US Foods</t>
        </is>
      </c>
      <c r="D169" s="30" t="n">
        <v>-787.73</v>
      </c>
      <c r="E169" s="31" t="n">
        <v>787.73</v>
      </c>
      <c r="F169" s="29" t="inlineStr">
        <is>
          <t>OUTFLOW</t>
        </is>
      </c>
    </row>
    <row r="170">
      <c r="A170" s="26" t="n">
        <v>1844204</v>
      </c>
      <c r="B170" s="26" t="inlineStr">
        <is>
          <t>2026-03-18</t>
        </is>
      </c>
      <c r="C170" s="26" t="inlineStr">
        <is>
          <t>Vendor payment 101 US Foods</t>
        </is>
      </c>
      <c r="D170" s="27" t="n">
        <v>-278.01</v>
      </c>
      <c r="E170" s="28" t="n">
        <v>278.01</v>
      </c>
      <c r="F170" s="26" t="inlineStr">
        <is>
          <t>OUTFLOW</t>
        </is>
      </c>
    </row>
    <row r="171">
      <c r="A171" s="29" t="n">
        <v>1844232</v>
      </c>
      <c r="B171" s="29" t="inlineStr">
        <is>
          <t>2026-03-18</t>
        </is>
      </c>
      <c r="C171" s="29" t="inlineStr">
        <is>
          <t>Vendor payment 129 US Foods</t>
        </is>
      </c>
      <c r="D171" s="30" t="n">
        <v>-290.29</v>
      </c>
      <c r="E171" s="31" t="n">
        <v>290.29</v>
      </c>
      <c r="F171" s="29" t="inlineStr">
        <is>
          <t>OUTFLOW</t>
        </is>
      </c>
    </row>
    <row r="172">
      <c r="A172" s="26" t="n">
        <v>1844260</v>
      </c>
      <c r="B172" s="26" t="inlineStr">
        <is>
          <t>2026-03-18</t>
        </is>
      </c>
      <c r="C172" s="26" t="inlineStr">
        <is>
          <t>Vendor payment 157 US Foods</t>
        </is>
      </c>
      <c r="D172" s="27" t="n">
        <v>-256.57</v>
      </c>
      <c r="E172" s="28" t="n">
        <v>256.57</v>
      </c>
      <c r="F172" s="26" t="inlineStr">
        <is>
          <t>OUTFLOW</t>
        </is>
      </c>
    </row>
    <row r="173">
      <c r="A173" s="29" t="n">
        <v>1844288</v>
      </c>
      <c r="B173" s="29" t="inlineStr">
        <is>
          <t>2026-03-18</t>
        </is>
      </c>
      <c r="C173" s="29" t="inlineStr">
        <is>
          <t>Vendor payment 185 US Foods</t>
        </is>
      </c>
      <c r="D173" s="30" t="n">
        <v>-448.85</v>
      </c>
      <c r="E173" s="31" t="n">
        <v>448.85</v>
      </c>
      <c r="F173" s="29" t="inlineStr">
        <is>
          <t>OUTFLOW</t>
        </is>
      </c>
    </row>
    <row r="174">
      <c r="A174" s="26" t="n">
        <v>1844316</v>
      </c>
      <c r="B174" s="26" t="inlineStr">
        <is>
          <t>2026-03-18</t>
        </is>
      </c>
      <c r="C174" s="26" t="inlineStr">
        <is>
          <t>Vendor payment 213 US Foods</t>
        </is>
      </c>
      <c r="D174" s="27" t="n">
        <v>-581.13</v>
      </c>
      <c r="E174" s="28" t="n">
        <v>581.13</v>
      </c>
      <c r="F174" s="26" t="inlineStr">
        <is>
          <t>OUTFLOW</t>
        </is>
      </c>
    </row>
    <row r="175">
      <c r="A175" s="29" t="n">
        <v>1844344</v>
      </c>
      <c r="B175" s="29" t="inlineStr">
        <is>
          <t>2026-03-18</t>
        </is>
      </c>
      <c r="C175" s="29" t="inlineStr">
        <is>
          <t>Vendor payment 241 US Foods</t>
        </is>
      </c>
      <c r="D175" s="30" t="n">
        <v>-552.41</v>
      </c>
      <c r="E175" s="31" t="n">
        <v>552.41</v>
      </c>
      <c r="F175" s="29" t="inlineStr">
        <is>
          <t>OUTFLOW</t>
        </is>
      </c>
    </row>
    <row r="176">
      <c r="A176" s="26" t="n">
        <v>1844121</v>
      </c>
      <c r="B176" s="26" t="inlineStr">
        <is>
          <t>2026-03-19</t>
        </is>
      </c>
      <c r="C176" s="26" t="inlineStr">
        <is>
          <t>Payroll run Gusto</t>
        </is>
      </c>
      <c r="D176" s="27" t="n">
        <v>-4870</v>
      </c>
      <c r="E176" s="28" t="n">
        <v>4870</v>
      </c>
      <c r="F176" s="26" t="inlineStr">
        <is>
          <t>OUTFLOW</t>
        </is>
      </c>
    </row>
    <row r="177">
      <c r="A177" s="29" t="n">
        <v>1844149</v>
      </c>
      <c r="B177" s="29" t="inlineStr">
        <is>
          <t>2026-03-19</t>
        </is>
      </c>
      <c r="C177" s="29" t="inlineStr">
        <is>
          <t>Vendor payment 46 US Foods</t>
        </is>
      </c>
      <c r="D177" s="30" t="n">
        <v>-46.46</v>
      </c>
      <c r="E177" s="31" t="n">
        <v>46.46</v>
      </c>
      <c r="F177" s="29" t="inlineStr">
        <is>
          <t>OUTFLOW</t>
        </is>
      </c>
    </row>
    <row r="178">
      <c r="A178" s="26" t="n">
        <v>1844177</v>
      </c>
      <c r="B178" s="26" t="inlineStr">
        <is>
          <t>2026-03-19</t>
        </is>
      </c>
      <c r="C178" s="26" t="inlineStr">
        <is>
          <t>Vendor payment 74 US Foods</t>
        </is>
      </c>
      <c r="D178" s="27" t="n">
        <v>-510.74</v>
      </c>
      <c r="E178" s="28" t="n">
        <v>510.74</v>
      </c>
      <c r="F178" s="26" t="inlineStr">
        <is>
          <t>OUTFLOW</t>
        </is>
      </c>
    </row>
    <row r="179">
      <c r="A179" s="29" t="n">
        <v>1844205</v>
      </c>
      <c r="B179" s="29" t="inlineStr">
        <is>
          <t>2026-03-19</t>
        </is>
      </c>
      <c r="C179" s="29" t="inlineStr">
        <is>
          <t>Vendor payment 102 US Foods</t>
        </is>
      </c>
      <c r="D179" s="30" t="n">
        <v>-143.02</v>
      </c>
      <c r="E179" s="31" t="n">
        <v>143.02</v>
      </c>
      <c r="F179" s="29" t="inlineStr">
        <is>
          <t>OUTFLOW</t>
        </is>
      </c>
    </row>
    <row r="180">
      <c r="A180" s="32" t="n">
        <v>1844233</v>
      </c>
      <c r="B180" s="32" t="inlineStr">
        <is>
          <t>2026-03-19</t>
        </is>
      </c>
      <c r="C180" s="32" t="inlineStr">
        <is>
          <t>Card settlement deposit</t>
        </is>
      </c>
      <c r="D180" s="33" t="n">
        <v>2490.4</v>
      </c>
      <c r="E180" s="34" t="n">
        <v>2490.4</v>
      </c>
      <c r="F180" s="32" t="inlineStr">
        <is>
          <t>INFLOW</t>
        </is>
      </c>
    </row>
    <row r="181">
      <c r="A181" s="29" t="n">
        <v>1844261</v>
      </c>
      <c r="B181" s="29" t="inlineStr">
        <is>
          <t>2026-03-19</t>
        </is>
      </c>
      <c r="C181" s="29" t="inlineStr">
        <is>
          <t>Vendor payment 158 US Foods</t>
        </is>
      </c>
      <c r="D181" s="30" t="n">
        <v>-620.58</v>
      </c>
      <c r="E181" s="31" t="n">
        <v>620.58</v>
      </c>
      <c r="F181" s="29" t="inlineStr">
        <is>
          <t>OUTFLOW</t>
        </is>
      </c>
    </row>
    <row r="182">
      <c r="A182" s="26" t="n">
        <v>1844289</v>
      </c>
      <c r="B182" s="26" t="inlineStr">
        <is>
          <t>2026-03-19</t>
        </is>
      </c>
      <c r="C182" s="26" t="inlineStr">
        <is>
          <t>Vendor payment 186 US Foods</t>
        </is>
      </c>
      <c r="D182" s="27" t="n">
        <v>-410.86</v>
      </c>
      <c r="E182" s="28" t="n">
        <v>410.86</v>
      </c>
      <c r="F182" s="26" t="inlineStr">
        <is>
          <t>OUTFLOW</t>
        </is>
      </c>
    </row>
    <row r="183">
      <c r="A183" s="29" t="n">
        <v>1844317</v>
      </c>
      <c r="B183" s="29" t="inlineStr">
        <is>
          <t>2026-03-19</t>
        </is>
      </c>
      <c r="C183" s="29" t="inlineStr">
        <is>
          <t>Vendor payment 214 US Foods</t>
        </is>
      </c>
      <c r="D183" s="30" t="n">
        <v>-297.14</v>
      </c>
      <c r="E183" s="31" t="n">
        <v>297.14</v>
      </c>
      <c r="F183" s="29" t="inlineStr">
        <is>
          <t>OUTFLOW</t>
        </is>
      </c>
    </row>
    <row r="184">
      <c r="A184" s="26" t="n">
        <v>1844345</v>
      </c>
      <c r="B184" s="26" t="inlineStr">
        <is>
          <t>2026-03-19</t>
        </is>
      </c>
      <c r="C184" s="26" t="inlineStr">
        <is>
          <t>Vendor payment 242 US Foods</t>
        </is>
      </c>
      <c r="D184" s="27" t="n">
        <v>-820.42</v>
      </c>
      <c r="E184" s="28" t="n">
        <v>820.42</v>
      </c>
      <c r="F184" s="26" t="inlineStr">
        <is>
          <t>OUTFLOW</t>
        </is>
      </c>
    </row>
    <row r="185">
      <c r="A185" s="29" t="n">
        <v>1844122</v>
      </c>
      <c r="B185" s="29" t="inlineStr">
        <is>
          <t>2026-03-20</t>
        </is>
      </c>
      <c r="C185" s="29" t="inlineStr">
        <is>
          <t>Vendor payment 19 US Foods</t>
        </is>
      </c>
      <c r="D185" s="30" t="n">
        <v>-472.19</v>
      </c>
      <c r="E185" s="31" t="n">
        <v>472.19</v>
      </c>
      <c r="F185" s="29" t="inlineStr">
        <is>
          <t>OUTFLOW</t>
        </is>
      </c>
    </row>
    <row r="186">
      <c r="A186" s="26" t="n">
        <v>1844150</v>
      </c>
      <c r="B186" s="26" t="inlineStr">
        <is>
          <t>2026-03-20</t>
        </is>
      </c>
      <c r="C186" s="26" t="inlineStr">
        <is>
          <t>Vendor payment 47 US Foods</t>
        </is>
      </c>
      <c r="D186" s="27" t="n">
        <v>-817.47</v>
      </c>
      <c r="E186" s="28" t="n">
        <v>817.47</v>
      </c>
      <c r="F186" s="26" t="inlineStr">
        <is>
          <t>OUTFLOW</t>
        </is>
      </c>
    </row>
    <row r="187">
      <c r="A187" s="29" t="n">
        <v>1844178</v>
      </c>
      <c r="B187" s="29" t="inlineStr">
        <is>
          <t>2026-03-20</t>
        </is>
      </c>
      <c r="C187" s="29" t="inlineStr">
        <is>
          <t>Vendor payment 75 US Foods</t>
        </is>
      </c>
      <c r="D187" s="30" t="n">
        <v>-589.75</v>
      </c>
      <c r="E187" s="31" t="n">
        <v>589.75</v>
      </c>
      <c r="F187" s="29" t="inlineStr">
        <is>
          <t>OUTFLOW</t>
        </is>
      </c>
    </row>
    <row r="188">
      <c r="A188" s="26" t="n">
        <v>1844206</v>
      </c>
      <c r="B188" s="26" t="inlineStr">
        <is>
          <t>2026-03-20</t>
        </is>
      </c>
      <c r="C188" s="26" t="inlineStr">
        <is>
          <t>Vendor payment 103 US Foods</t>
        </is>
      </c>
      <c r="D188" s="27" t="n">
        <v>-429.03</v>
      </c>
      <c r="E188" s="28" t="n">
        <v>429.03</v>
      </c>
      <c r="F188" s="26" t="inlineStr">
        <is>
          <t>OUTFLOW</t>
        </is>
      </c>
    </row>
    <row r="189">
      <c r="A189" s="29" t="n">
        <v>1844234</v>
      </c>
      <c r="B189" s="29" t="inlineStr">
        <is>
          <t>2026-03-20</t>
        </is>
      </c>
      <c r="C189" s="29" t="inlineStr">
        <is>
          <t>Vendor payment 131 US Foods</t>
        </is>
      </c>
      <c r="D189" s="30" t="n">
        <v>-207.31</v>
      </c>
      <c r="E189" s="31" t="n">
        <v>207.31</v>
      </c>
      <c r="F189" s="29" t="inlineStr">
        <is>
          <t>OUTFLOW</t>
        </is>
      </c>
    </row>
    <row r="190">
      <c r="A190" s="26" t="n">
        <v>1844262</v>
      </c>
      <c r="B190" s="26" t="inlineStr">
        <is>
          <t>2026-03-20</t>
        </is>
      </c>
      <c r="C190" s="26" t="inlineStr">
        <is>
          <t>Vendor payment 159 US Foods</t>
        </is>
      </c>
      <c r="D190" s="27" t="n">
        <v>-775.59</v>
      </c>
      <c r="E190" s="28" t="n">
        <v>775.59</v>
      </c>
      <c r="F190" s="26" t="inlineStr">
        <is>
          <t>OUTFLOW</t>
        </is>
      </c>
    </row>
    <row r="191">
      <c r="A191" s="29" t="n">
        <v>1844290</v>
      </c>
      <c r="B191" s="29" t="inlineStr">
        <is>
          <t>2026-03-20</t>
        </is>
      </c>
      <c r="C191" s="29" t="inlineStr">
        <is>
          <t>Vendor payment 187 US Foods</t>
        </is>
      </c>
      <c r="D191" s="30" t="n">
        <v>-264.87</v>
      </c>
      <c r="E191" s="31" t="n">
        <v>264.87</v>
      </c>
      <c r="F191" s="29" t="inlineStr">
        <is>
          <t>OUTFLOW</t>
        </is>
      </c>
    </row>
    <row r="192">
      <c r="A192" s="26" t="n">
        <v>1844318</v>
      </c>
      <c r="B192" s="26" t="inlineStr">
        <is>
          <t>2026-03-20</t>
        </is>
      </c>
      <c r="C192" s="26" t="inlineStr">
        <is>
          <t>Vendor payment 215 US Foods</t>
        </is>
      </c>
      <c r="D192" s="27" t="n">
        <v>-606.15</v>
      </c>
      <c r="E192" s="28" t="n">
        <v>606.15</v>
      </c>
      <c r="F192" s="26" t="inlineStr">
        <is>
          <t>OUTFLOW</t>
        </is>
      </c>
    </row>
    <row r="193">
      <c r="A193" s="29" t="n">
        <v>1844346</v>
      </c>
      <c r="B193" s="29" t="inlineStr">
        <is>
          <t>2026-03-20</t>
        </is>
      </c>
      <c r="C193" s="29" t="inlineStr">
        <is>
          <t>Payroll run Gusto</t>
        </is>
      </c>
      <c r="D193" s="30" t="n">
        <v>-4870</v>
      </c>
      <c r="E193" s="31" t="n">
        <v>4870</v>
      </c>
      <c r="F193" s="29" t="inlineStr">
        <is>
          <t>OUTFLOW</t>
        </is>
      </c>
    </row>
    <row r="194">
      <c r="A194" s="26" t="n">
        <v>1844123</v>
      </c>
      <c r="B194" s="26" t="inlineStr">
        <is>
          <t>2026-03-21</t>
        </is>
      </c>
      <c r="C194" s="26" t="inlineStr">
        <is>
          <t>Vendor payment 20 US Foods</t>
        </is>
      </c>
      <c r="D194" s="27" t="n">
        <v>-72.2</v>
      </c>
      <c r="E194" s="28" t="n">
        <v>72.2</v>
      </c>
      <c r="F194" s="26" t="inlineStr">
        <is>
          <t>OUTFLOW</t>
        </is>
      </c>
    </row>
    <row r="195">
      <c r="A195" s="29" t="n">
        <v>1844151</v>
      </c>
      <c r="B195" s="29" t="inlineStr">
        <is>
          <t>2026-03-21</t>
        </is>
      </c>
      <c r="C195" s="29" t="inlineStr">
        <is>
          <t>Vendor payment 48 US Foods</t>
        </is>
      </c>
      <c r="D195" s="30" t="n">
        <v>-865.48</v>
      </c>
      <c r="E195" s="31" t="n">
        <v>865.48</v>
      </c>
      <c r="F195" s="29" t="inlineStr">
        <is>
          <t>OUTFLOW</t>
        </is>
      </c>
    </row>
    <row r="196">
      <c r="A196" s="26" t="n">
        <v>1844179</v>
      </c>
      <c r="B196" s="26" t="inlineStr">
        <is>
          <t>2026-03-21</t>
        </is>
      </c>
      <c r="C196" s="26" t="inlineStr">
        <is>
          <t>Vendor payment 76 US Foods</t>
        </is>
      </c>
      <c r="D196" s="27" t="n">
        <v>-167.76</v>
      </c>
      <c r="E196" s="28" t="n">
        <v>167.76</v>
      </c>
      <c r="F196" s="26" t="inlineStr">
        <is>
          <t>OUTFLOW</t>
        </is>
      </c>
    </row>
    <row r="197">
      <c r="A197" s="32" t="n">
        <v>1844207</v>
      </c>
      <c r="B197" s="32" t="inlineStr">
        <is>
          <t>2026-03-21</t>
        </is>
      </c>
      <c r="C197" s="32" t="inlineStr">
        <is>
          <t>Card settlement deposit</t>
        </is>
      </c>
      <c r="D197" s="33" t="n">
        <v>2412.4</v>
      </c>
      <c r="E197" s="34" t="n">
        <v>2412.4</v>
      </c>
      <c r="F197" s="32" t="inlineStr">
        <is>
          <t>INFLOW</t>
        </is>
      </c>
    </row>
    <row r="198">
      <c r="A198" s="26" t="n">
        <v>1844235</v>
      </c>
      <c r="B198" s="26" t="inlineStr">
        <is>
          <t>2026-03-21</t>
        </is>
      </c>
      <c r="C198" s="26" t="inlineStr">
        <is>
          <t>Vendor payment 132 US Foods</t>
        </is>
      </c>
      <c r="D198" s="27" t="n">
        <v>-513.3200000000001</v>
      </c>
      <c r="E198" s="28" t="n">
        <v>513.3200000000001</v>
      </c>
      <c r="F198" s="26" t="inlineStr">
        <is>
          <t>OUTFLOW</t>
        </is>
      </c>
    </row>
    <row r="199">
      <c r="A199" s="29" t="n">
        <v>1844263</v>
      </c>
      <c r="B199" s="29" t="inlineStr">
        <is>
          <t>2026-03-21</t>
        </is>
      </c>
      <c r="C199" s="29" t="inlineStr">
        <is>
          <t>Transfer to owner account</t>
        </is>
      </c>
      <c r="D199" s="30" t="n">
        <v>-5000</v>
      </c>
      <c r="E199" s="31" t="n">
        <v>5000</v>
      </c>
      <c r="F199" s="29" t="inlineStr">
        <is>
          <t>OUTFLOW</t>
        </is>
      </c>
    </row>
    <row r="200">
      <c r="A200" s="26" t="n">
        <v>1844291</v>
      </c>
      <c r="B200" s="26" t="inlineStr">
        <is>
          <t>2026-03-21</t>
        </is>
      </c>
      <c r="C200" s="26" t="inlineStr">
        <is>
          <t>Vendor payment 188 US Foods</t>
        </is>
      </c>
      <c r="D200" s="27" t="n">
        <v>-181.88</v>
      </c>
      <c r="E200" s="28" t="n">
        <v>181.88</v>
      </c>
      <c r="F200" s="26" t="inlineStr">
        <is>
          <t>OUTFLOW</t>
        </is>
      </c>
    </row>
    <row r="201">
      <c r="A201" s="29" t="n">
        <v>1844319</v>
      </c>
      <c r="B201" s="29" t="inlineStr">
        <is>
          <t>2026-03-21</t>
        </is>
      </c>
      <c r="C201" s="29" t="inlineStr">
        <is>
          <t>Payroll run Gusto</t>
        </is>
      </c>
      <c r="D201" s="30" t="n">
        <v>-4870</v>
      </c>
      <c r="E201" s="31" t="n">
        <v>4870</v>
      </c>
      <c r="F201" s="29" t="inlineStr">
        <is>
          <t>OUTFLOW</t>
        </is>
      </c>
    </row>
    <row r="202">
      <c r="A202" s="26" t="n">
        <v>1844347</v>
      </c>
      <c r="B202" s="26" t="inlineStr">
        <is>
          <t>2026-03-21</t>
        </is>
      </c>
      <c r="C202" s="26" t="inlineStr">
        <is>
          <t>Vendor payment 244 US Foods</t>
        </is>
      </c>
      <c r="D202" s="27" t="n">
        <v>-222.44</v>
      </c>
      <c r="E202" s="28" t="n">
        <v>222.44</v>
      </c>
      <c r="F202" s="26" t="inlineStr">
        <is>
          <t>OUTFLOW</t>
        </is>
      </c>
    </row>
    <row r="203">
      <c r="A203" s="29" t="n">
        <v>1844124</v>
      </c>
      <c r="B203" s="29" t="inlineStr">
        <is>
          <t>2026-03-22</t>
        </is>
      </c>
      <c r="C203" s="29" t="inlineStr">
        <is>
          <t>Vendor payment 21 US Foods</t>
        </is>
      </c>
      <c r="D203" s="30" t="n">
        <v>-70.20999999999999</v>
      </c>
      <c r="E203" s="31" t="n">
        <v>70.20999999999999</v>
      </c>
      <c r="F203" s="29" t="inlineStr">
        <is>
          <t>OUTFLOW</t>
        </is>
      </c>
    </row>
    <row r="204">
      <c r="A204" s="26" t="n">
        <v>1844152</v>
      </c>
      <c r="B204" s="26" t="inlineStr">
        <is>
          <t>2026-03-22</t>
        </is>
      </c>
      <c r="C204" s="26" t="inlineStr">
        <is>
          <t>Vendor payment 49 US Foods</t>
        </is>
      </c>
      <c r="D204" s="27" t="n">
        <v>-203.49</v>
      </c>
      <c r="E204" s="28" t="n">
        <v>203.49</v>
      </c>
      <c r="F204" s="26" t="inlineStr">
        <is>
          <t>OUTFLOW</t>
        </is>
      </c>
    </row>
    <row r="205">
      <c r="A205" s="29" t="n">
        <v>1844180</v>
      </c>
      <c r="B205" s="29" t="inlineStr">
        <is>
          <t>2026-03-22</t>
        </is>
      </c>
      <c r="C205" s="29" t="inlineStr">
        <is>
          <t>Vendor payment 77 US Foods</t>
        </is>
      </c>
      <c r="D205" s="30" t="n">
        <v>-427.77</v>
      </c>
      <c r="E205" s="31" t="n">
        <v>427.77</v>
      </c>
      <c r="F205" s="29" t="inlineStr">
        <is>
          <t>OUTFLOW</t>
        </is>
      </c>
    </row>
    <row r="206">
      <c r="A206" s="26" t="n">
        <v>1844208</v>
      </c>
      <c r="B206" s="26" t="inlineStr">
        <is>
          <t>2026-03-22</t>
        </is>
      </c>
      <c r="C206" s="26" t="inlineStr">
        <is>
          <t>Vendor payment 105 US Foods</t>
        </is>
      </c>
      <c r="D206" s="27" t="n">
        <v>-324.05</v>
      </c>
      <c r="E206" s="28" t="n">
        <v>324.05</v>
      </c>
      <c r="F206" s="26" t="inlineStr">
        <is>
          <t>OUTFLOW</t>
        </is>
      </c>
    </row>
    <row r="207">
      <c r="A207" s="29" t="n">
        <v>1844236</v>
      </c>
      <c r="B207" s="29" t="inlineStr">
        <is>
          <t>2026-03-22</t>
        </is>
      </c>
      <c r="C207" s="29" t="inlineStr">
        <is>
          <t>Vendor payment 133 US Foods</t>
        </is>
      </c>
      <c r="D207" s="30" t="n">
        <v>-428.33</v>
      </c>
      <c r="E207" s="31" t="n">
        <v>428.33</v>
      </c>
      <c r="F207" s="29" t="inlineStr">
        <is>
          <t>OUTFLOW</t>
        </is>
      </c>
    </row>
    <row r="208">
      <c r="A208" s="26" t="n">
        <v>1844264</v>
      </c>
      <c r="B208" s="26" t="inlineStr">
        <is>
          <t>2026-03-22</t>
        </is>
      </c>
      <c r="C208" s="26" t="inlineStr">
        <is>
          <t>Vendor payment 161 US Foods</t>
        </is>
      </c>
      <c r="D208" s="27" t="n">
        <v>-362.61</v>
      </c>
      <c r="E208" s="28" t="n">
        <v>362.61</v>
      </c>
      <c r="F208" s="26" t="inlineStr">
        <is>
          <t>OUTFLOW</t>
        </is>
      </c>
    </row>
    <row r="209">
      <c r="A209" s="29" t="n">
        <v>1844292</v>
      </c>
      <c r="B209" s="29" t="inlineStr">
        <is>
          <t>2026-03-22</t>
        </is>
      </c>
      <c r="C209" s="29" t="inlineStr">
        <is>
          <t>Payroll run Gusto</t>
        </is>
      </c>
      <c r="D209" s="30" t="n">
        <v>-4870</v>
      </c>
      <c r="E209" s="31" t="n">
        <v>4870</v>
      </c>
      <c r="F209" s="29" t="inlineStr">
        <is>
          <t>OUTFLOW</t>
        </is>
      </c>
    </row>
    <row r="210">
      <c r="A210" s="26" t="n">
        <v>1844320</v>
      </c>
      <c r="B210" s="26" t="inlineStr">
        <is>
          <t>2026-03-22</t>
        </is>
      </c>
      <c r="C210" s="26" t="inlineStr">
        <is>
          <t>Vendor payment 217 US Foods</t>
        </is>
      </c>
      <c r="D210" s="27" t="n">
        <v>-51.17</v>
      </c>
      <c r="E210" s="28" t="n">
        <v>51.17</v>
      </c>
      <c r="F210" s="26" t="inlineStr">
        <is>
          <t>OUTFLOW</t>
        </is>
      </c>
    </row>
    <row r="211">
      <c r="A211" s="29" t="n">
        <v>1844348</v>
      </c>
      <c r="B211" s="29" t="inlineStr">
        <is>
          <t>2026-03-22</t>
        </is>
      </c>
      <c r="C211" s="29" t="inlineStr">
        <is>
          <t>Vendor payment 245 US Foods</t>
        </is>
      </c>
      <c r="D211" s="30" t="n">
        <v>-559.45</v>
      </c>
      <c r="E211" s="31" t="n">
        <v>559.45</v>
      </c>
      <c r="F211" s="29" t="inlineStr">
        <is>
          <t>OUTFLOW</t>
        </is>
      </c>
    </row>
    <row r="212">
      <c r="A212" s="26" t="n">
        <v>1844125</v>
      </c>
      <c r="B212" s="26" t="inlineStr">
        <is>
          <t>2026-03-23</t>
        </is>
      </c>
      <c r="C212" s="26" t="inlineStr">
        <is>
          <t>Vendor payment 22 US Foods</t>
        </is>
      </c>
      <c r="D212" s="27" t="n">
        <v>-135.22</v>
      </c>
      <c r="E212" s="28" t="n">
        <v>135.22</v>
      </c>
      <c r="F212" s="26" t="inlineStr">
        <is>
          <t>OUTFLOW</t>
        </is>
      </c>
    </row>
    <row r="213">
      <c r="A213" s="29" t="n">
        <v>1844153</v>
      </c>
      <c r="B213" s="29" t="inlineStr">
        <is>
          <t>2026-03-23</t>
        </is>
      </c>
      <c r="C213" s="29" t="inlineStr">
        <is>
          <t>Vendor payment 50 US Foods</t>
        </is>
      </c>
      <c r="D213" s="30" t="n">
        <v>-754.5</v>
      </c>
      <c r="E213" s="31" t="n">
        <v>754.5</v>
      </c>
      <c r="F213" s="29" t="inlineStr">
        <is>
          <t>OUTFLOW</t>
        </is>
      </c>
    </row>
    <row r="214">
      <c r="A214" s="32" t="n">
        <v>1844181</v>
      </c>
      <c r="B214" s="32" t="inlineStr">
        <is>
          <t>2026-03-23</t>
        </is>
      </c>
      <c r="C214" s="32" t="inlineStr">
        <is>
          <t>Card settlement deposit</t>
        </is>
      </c>
      <c r="D214" s="33" t="n">
        <v>2334.4</v>
      </c>
      <c r="E214" s="34" t="n">
        <v>2334.4</v>
      </c>
      <c r="F214" s="32" t="inlineStr">
        <is>
          <t>INFLOW</t>
        </is>
      </c>
    </row>
    <row r="215">
      <c r="A215" s="29" t="n">
        <v>1844209</v>
      </c>
      <c r="B215" s="29" t="inlineStr">
        <is>
          <t>2026-03-23</t>
        </is>
      </c>
      <c r="C215" s="29" t="inlineStr">
        <is>
          <t>Vendor payment 106 US Foods</t>
        </is>
      </c>
      <c r="D215" s="30" t="n">
        <v>-504.06</v>
      </c>
      <c r="E215" s="31" t="n">
        <v>504.06</v>
      </c>
      <c r="F215" s="29" t="inlineStr">
        <is>
          <t>OUTFLOW</t>
        </is>
      </c>
    </row>
    <row r="216">
      <c r="A216" s="26" t="n">
        <v>1844237</v>
      </c>
      <c r="B216" s="26" t="inlineStr">
        <is>
          <t>2026-03-23</t>
        </is>
      </c>
      <c r="C216" s="26" t="inlineStr">
        <is>
          <t>Vendor payment 134 US Foods</t>
        </is>
      </c>
      <c r="D216" s="27" t="n">
        <v>-316.34</v>
      </c>
      <c r="E216" s="28" t="n">
        <v>316.34</v>
      </c>
      <c r="F216" s="26" t="inlineStr">
        <is>
          <t>OUTFLOW</t>
        </is>
      </c>
    </row>
    <row r="217">
      <c r="A217" s="29" t="n">
        <v>1844265</v>
      </c>
      <c r="B217" s="29" t="inlineStr">
        <is>
          <t>2026-03-23</t>
        </is>
      </c>
      <c r="C217" s="29" t="inlineStr">
        <is>
          <t>Payroll run Gusto</t>
        </is>
      </c>
      <c r="D217" s="30" t="n">
        <v>-4870</v>
      </c>
      <c r="E217" s="31" t="n">
        <v>4870</v>
      </c>
      <c r="F217" s="29" t="inlineStr">
        <is>
          <t>OUTFLOW</t>
        </is>
      </c>
    </row>
    <row r="218">
      <c r="A218" s="26" t="n">
        <v>1844293</v>
      </c>
      <c r="B218" s="26" t="inlineStr">
        <is>
          <t>2026-03-23</t>
        </is>
      </c>
      <c r="C218" s="26" t="inlineStr">
        <is>
          <t>Vendor payment 190 US Foods</t>
        </is>
      </c>
      <c r="D218" s="27" t="n">
        <v>-561.9</v>
      </c>
      <c r="E218" s="28" t="n">
        <v>561.9</v>
      </c>
      <c r="F218" s="26" t="inlineStr">
        <is>
          <t>OUTFLOW</t>
        </is>
      </c>
    </row>
    <row r="219">
      <c r="A219" s="29" t="n">
        <v>1844321</v>
      </c>
      <c r="B219" s="29" t="inlineStr">
        <is>
          <t>2026-03-23</t>
        </is>
      </c>
      <c r="C219" s="29" t="inlineStr">
        <is>
          <t>Vendor payment 218 US Foods</t>
        </is>
      </c>
      <c r="D219" s="30" t="n">
        <v>-736.1799999999999</v>
      </c>
      <c r="E219" s="31" t="n">
        <v>736.1799999999999</v>
      </c>
      <c r="F219" s="29" t="inlineStr">
        <is>
          <t>OUTFLOW</t>
        </is>
      </c>
    </row>
    <row r="220">
      <c r="A220" s="26" t="n">
        <v>1844349</v>
      </c>
      <c r="B220" s="26" t="inlineStr">
        <is>
          <t>2026-03-23</t>
        </is>
      </c>
      <c r="C220" s="26" t="inlineStr">
        <is>
          <t>Vendor payment 246 US Foods</t>
        </is>
      </c>
      <c r="D220" s="27" t="n">
        <v>-148.46</v>
      </c>
      <c r="E220" s="28" t="n">
        <v>148.46</v>
      </c>
      <c r="F220" s="26" t="inlineStr">
        <is>
          <t>OUTFLOW</t>
        </is>
      </c>
    </row>
    <row r="221">
      <c r="A221" s="29" t="n">
        <v>1844126</v>
      </c>
      <c r="B221" s="29" t="inlineStr">
        <is>
          <t>2026-03-24</t>
        </is>
      </c>
      <c r="C221" s="29" t="inlineStr">
        <is>
          <t>Vendor payment 23 US Foods</t>
        </is>
      </c>
      <c r="D221" s="30" t="n">
        <v>-263.23</v>
      </c>
      <c r="E221" s="31" t="n">
        <v>263.23</v>
      </c>
      <c r="F221" s="29" t="inlineStr">
        <is>
          <t>OUTFLOW</t>
        </is>
      </c>
    </row>
    <row r="222">
      <c r="A222" s="26" t="n">
        <v>1844154</v>
      </c>
      <c r="B222" s="26" t="inlineStr">
        <is>
          <t>2026-03-24</t>
        </is>
      </c>
      <c r="C222" s="26" t="inlineStr">
        <is>
          <t>Vendor payment 51 US Foods</t>
        </is>
      </c>
      <c r="D222" s="27" t="n">
        <v>-472.51</v>
      </c>
      <c r="E222" s="28" t="n">
        <v>472.51</v>
      </c>
      <c r="F222" s="26" t="inlineStr">
        <is>
          <t>OUTFLOW</t>
        </is>
      </c>
    </row>
    <row r="223">
      <c r="A223" s="29" t="n">
        <v>1844182</v>
      </c>
      <c r="B223" s="29" t="inlineStr">
        <is>
          <t>2026-03-24</t>
        </is>
      </c>
      <c r="C223" s="29" t="inlineStr">
        <is>
          <t>Vendor payment 79 US Foods</t>
        </is>
      </c>
      <c r="D223" s="30" t="n">
        <v>-120.79</v>
      </c>
      <c r="E223" s="31" t="n">
        <v>120.79</v>
      </c>
      <c r="F223" s="29" t="inlineStr">
        <is>
          <t>OUTFLOW</t>
        </is>
      </c>
    </row>
    <row r="224">
      <c r="A224" s="26" t="n">
        <v>1844210</v>
      </c>
      <c r="B224" s="26" t="inlineStr">
        <is>
          <t>2026-03-24</t>
        </is>
      </c>
      <c r="C224" s="26" t="inlineStr">
        <is>
          <t>Vendor payment 107 US Foods</t>
        </is>
      </c>
      <c r="D224" s="27" t="n">
        <v>-690.0700000000001</v>
      </c>
      <c r="E224" s="28" t="n">
        <v>690.0700000000001</v>
      </c>
      <c r="F224" s="26" t="inlineStr">
        <is>
          <t>OUTFLOW</t>
        </is>
      </c>
    </row>
    <row r="225">
      <c r="A225" s="29" t="n">
        <v>1844238</v>
      </c>
      <c r="B225" s="29" t="inlineStr">
        <is>
          <t>2026-03-24</t>
        </is>
      </c>
      <c r="C225" s="29" t="inlineStr">
        <is>
          <t>Payroll run Gusto</t>
        </is>
      </c>
      <c r="D225" s="30" t="n">
        <v>-4870</v>
      </c>
      <c r="E225" s="31" t="n">
        <v>4870</v>
      </c>
      <c r="F225" s="29" t="inlineStr">
        <is>
          <t>OUTFLOW</t>
        </is>
      </c>
    </row>
    <row r="226">
      <c r="A226" s="26" t="n">
        <v>1844266</v>
      </c>
      <c r="B226" s="26" t="inlineStr">
        <is>
          <t>2026-03-24</t>
        </is>
      </c>
      <c r="C226" s="26" t="inlineStr">
        <is>
          <t>Vendor payment 163 US Foods</t>
        </is>
      </c>
      <c r="D226" s="27" t="n">
        <v>-257.63</v>
      </c>
      <c r="E226" s="28" t="n">
        <v>257.63</v>
      </c>
      <c r="F226" s="26" t="inlineStr">
        <is>
          <t>OUTFLOW</t>
        </is>
      </c>
    </row>
    <row r="227">
      <c r="A227" s="29" t="n">
        <v>1844294</v>
      </c>
      <c r="B227" s="29" t="inlineStr">
        <is>
          <t>2026-03-24</t>
        </is>
      </c>
      <c r="C227" s="29" t="inlineStr">
        <is>
          <t>Vendor payment 191 US Foods</t>
        </is>
      </c>
      <c r="D227" s="30" t="n">
        <v>-545.91</v>
      </c>
      <c r="E227" s="31" t="n">
        <v>545.91</v>
      </c>
      <c r="F227" s="29" t="inlineStr">
        <is>
          <t>OUTFLOW</t>
        </is>
      </c>
    </row>
    <row r="228">
      <c r="A228" s="26" t="n">
        <v>1844322</v>
      </c>
      <c r="B228" s="26" t="inlineStr">
        <is>
          <t>2026-03-24</t>
        </is>
      </c>
      <c r="C228" s="26" t="inlineStr">
        <is>
          <t>Vendor payment 219 US Foods</t>
        </is>
      </c>
      <c r="D228" s="27" t="n">
        <v>-778.1900000000001</v>
      </c>
      <c r="E228" s="28" t="n">
        <v>778.1900000000001</v>
      </c>
      <c r="F228" s="26" t="inlineStr">
        <is>
          <t>OUTFLOW</t>
        </is>
      </c>
    </row>
    <row r="229">
      <c r="A229" s="32" t="n">
        <v>1844350</v>
      </c>
      <c r="B229" s="32" t="inlineStr">
        <is>
          <t>2026-03-24</t>
        </is>
      </c>
      <c r="C229" s="32" t="inlineStr">
        <is>
          <t>Card settlement deposit</t>
        </is>
      </c>
      <c r="D229" s="33" t="n">
        <v>2841.4</v>
      </c>
      <c r="E229" s="34" t="n">
        <v>2841.4</v>
      </c>
      <c r="F229" s="32" t="inlineStr">
        <is>
          <t>INFLOW</t>
        </is>
      </c>
    </row>
    <row r="230">
      <c r="A230" s="26" t="n">
        <v>1844127</v>
      </c>
      <c r="B230" s="26" t="inlineStr">
        <is>
          <t>2026-03-25</t>
        </is>
      </c>
      <c r="C230" s="26" t="inlineStr">
        <is>
          <t>Vendor payment 24 US Foods</t>
        </is>
      </c>
      <c r="D230" s="27" t="n">
        <v>-278.24</v>
      </c>
      <c r="E230" s="28" t="n">
        <v>278.24</v>
      </c>
      <c r="F230" s="26" t="inlineStr">
        <is>
          <t>OUTFLOW</t>
        </is>
      </c>
    </row>
    <row r="231">
      <c r="A231" s="32" t="n">
        <v>1844155</v>
      </c>
      <c r="B231" s="32" t="inlineStr">
        <is>
          <t>2026-03-25</t>
        </is>
      </c>
      <c r="C231" s="32" t="inlineStr">
        <is>
          <t>Card settlement deposit</t>
        </is>
      </c>
      <c r="D231" s="33" t="n">
        <v>2256.4</v>
      </c>
      <c r="E231" s="34" t="n">
        <v>2256.4</v>
      </c>
      <c r="F231" s="32" t="inlineStr">
        <is>
          <t>INFLOW</t>
        </is>
      </c>
    </row>
    <row r="232">
      <c r="A232" s="26" t="n">
        <v>1844183</v>
      </c>
      <c r="B232" s="26" t="inlineStr">
        <is>
          <t>2026-03-25</t>
        </is>
      </c>
      <c r="C232" s="26" t="inlineStr">
        <is>
          <t>Transfer to owner account</t>
        </is>
      </c>
      <c r="D232" s="27" t="n">
        <v>-5000</v>
      </c>
      <c r="E232" s="28" t="n">
        <v>5000</v>
      </c>
      <c r="F232" s="26" t="inlineStr">
        <is>
          <t>OUTFLOW</t>
        </is>
      </c>
    </row>
    <row r="233">
      <c r="A233" s="29" t="n">
        <v>1844211</v>
      </c>
      <c r="B233" s="29" t="inlineStr">
        <is>
          <t>2026-03-25</t>
        </is>
      </c>
      <c r="C233" s="29" t="inlineStr">
        <is>
          <t>Payroll run Gusto</t>
        </is>
      </c>
      <c r="D233" s="30" t="n">
        <v>-4870</v>
      </c>
      <c r="E233" s="31" t="n">
        <v>4870</v>
      </c>
      <c r="F233" s="29" t="inlineStr">
        <is>
          <t>OUTFLOW</t>
        </is>
      </c>
    </row>
    <row r="234">
      <c r="A234" s="26" t="n">
        <v>1844239</v>
      </c>
      <c r="B234" s="26" t="inlineStr">
        <is>
          <t>2026-03-25</t>
        </is>
      </c>
      <c r="C234" s="26" t="inlineStr">
        <is>
          <t>Vendor payment 136 US Foods</t>
        </is>
      </c>
      <c r="D234" s="27" t="n">
        <v>-695.36</v>
      </c>
      <c r="E234" s="28" t="n">
        <v>695.36</v>
      </c>
      <c r="F234" s="26" t="inlineStr">
        <is>
          <t>OUTFLOW</t>
        </is>
      </c>
    </row>
    <row r="235">
      <c r="A235" s="29" t="n">
        <v>1844267</v>
      </c>
      <c r="B235" s="29" t="inlineStr">
        <is>
          <t>2026-03-25</t>
        </is>
      </c>
      <c r="C235" s="29" t="inlineStr">
        <is>
          <t>Vendor payment 164 US Foods</t>
        </is>
      </c>
      <c r="D235" s="30" t="n">
        <v>-711.64</v>
      </c>
      <c r="E235" s="31" t="n">
        <v>711.64</v>
      </c>
      <c r="F235" s="29" t="inlineStr">
        <is>
          <t>OUTFLOW</t>
        </is>
      </c>
    </row>
    <row r="236">
      <c r="A236" s="26" t="n">
        <v>1844295</v>
      </c>
      <c r="B236" s="26" t="inlineStr">
        <is>
          <t>2026-03-25</t>
        </is>
      </c>
      <c r="C236" s="26" t="inlineStr">
        <is>
          <t>Vendor payment 192 US Foods</t>
        </is>
      </c>
      <c r="D236" s="27" t="n">
        <v>-133.92</v>
      </c>
      <c r="E236" s="28" t="n">
        <v>133.92</v>
      </c>
      <c r="F236" s="26" t="inlineStr">
        <is>
          <t>OUTFLOW</t>
        </is>
      </c>
    </row>
    <row r="237">
      <c r="A237" s="29" t="n">
        <v>1844323</v>
      </c>
      <c r="B237" s="29" t="inlineStr">
        <is>
          <t>2026-03-25</t>
        </is>
      </c>
      <c r="C237" s="29" t="inlineStr">
        <is>
          <t>Vendor payment 220 US Foods</t>
        </is>
      </c>
      <c r="D237" s="30" t="n">
        <v>-157.2</v>
      </c>
      <c r="E237" s="31" t="n">
        <v>157.2</v>
      </c>
      <c r="F237" s="29" t="inlineStr">
        <is>
          <t>OUTFLOW</t>
        </is>
      </c>
    </row>
    <row r="238">
      <c r="A238" s="26" t="n">
        <v>1844351</v>
      </c>
      <c r="B238" s="26" t="inlineStr">
        <is>
          <t>2026-03-25</t>
        </is>
      </c>
      <c r="C238" s="26" t="inlineStr">
        <is>
          <t>Vendor payment 248 US Foods</t>
        </is>
      </c>
      <c r="D238" s="27" t="n">
        <v>-680.48</v>
      </c>
      <c r="E238" s="28" t="n">
        <v>680.48</v>
      </c>
      <c r="F238" s="26" t="inlineStr">
        <is>
          <t>OUTFLOW</t>
        </is>
      </c>
    </row>
    <row r="239">
      <c r="A239" s="29" t="n">
        <v>1844128</v>
      </c>
      <c r="B239" s="29" t="inlineStr">
        <is>
          <t>2026-03-26</t>
        </is>
      </c>
      <c r="C239" s="29" t="inlineStr">
        <is>
          <t>Vendor payment 25 US Foods</t>
        </is>
      </c>
      <c r="D239" s="30" t="n">
        <v>-557.25</v>
      </c>
      <c r="E239" s="31" t="n">
        <v>557.25</v>
      </c>
      <c r="F239" s="29" t="inlineStr">
        <is>
          <t>OUTFLOW</t>
        </is>
      </c>
    </row>
    <row r="240">
      <c r="A240" s="26" t="n">
        <v>1844156</v>
      </c>
      <c r="B240" s="26" t="inlineStr">
        <is>
          <t>2026-03-26</t>
        </is>
      </c>
      <c r="C240" s="26" t="inlineStr">
        <is>
          <t>Vendor payment 53 US Foods</t>
        </is>
      </c>
      <c r="D240" s="27" t="n">
        <v>-388.53</v>
      </c>
      <c r="E240" s="28" t="n">
        <v>388.53</v>
      </c>
      <c r="F240" s="26" t="inlineStr">
        <is>
          <t>OUTFLOW</t>
        </is>
      </c>
    </row>
    <row r="241">
      <c r="A241" s="29" t="n">
        <v>1844184</v>
      </c>
      <c r="B241" s="29" t="inlineStr">
        <is>
          <t>2026-03-26</t>
        </is>
      </c>
      <c r="C241" s="29" t="inlineStr">
        <is>
          <t>Payroll run Gusto</t>
        </is>
      </c>
      <c r="D241" s="30" t="n">
        <v>-4870</v>
      </c>
      <c r="E241" s="31" t="n">
        <v>4870</v>
      </c>
      <c r="F241" s="29" t="inlineStr">
        <is>
          <t>OUTFLOW</t>
        </is>
      </c>
    </row>
    <row r="242">
      <c r="A242" s="26" t="n">
        <v>1844212</v>
      </c>
      <c r="B242" s="26" t="inlineStr">
        <is>
          <t>2026-03-26</t>
        </is>
      </c>
      <c r="C242" s="26" t="inlineStr">
        <is>
          <t>Vendor payment 109 US Foods</t>
        </is>
      </c>
      <c r="D242" s="27" t="n">
        <v>-894.09</v>
      </c>
      <c r="E242" s="28" t="n">
        <v>894.09</v>
      </c>
      <c r="F242" s="26" t="inlineStr">
        <is>
          <t>OUTFLOW</t>
        </is>
      </c>
    </row>
    <row r="243">
      <c r="A243" s="29" t="n">
        <v>1844240</v>
      </c>
      <c r="B243" s="29" t="inlineStr">
        <is>
          <t>2026-03-26</t>
        </is>
      </c>
      <c r="C243" s="29" t="inlineStr">
        <is>
          <t>Vendor payment 137 US Foods</t>
        </is>
      </c>
      <c r="D243" s="30" t="n">
        <v>-744.37</v>
      </c>
      <c r="E243" s="31" t="n">
        <v>744.37</v>
      </c>
      <c r="F243" s="29" t="inlineStr">
        <is>
          <t>OUTFLOW</t>
        </is>
      </c>
    </row>
    <row r="244">
      <c r="A244" s="26" t="n">
        <v>1844268</v>
      </c>
      <c r="B244" s="26" t="inlineStr">
        <is>
          <t>2026-03-26</t>
        </is>
      </c>
      <c r="C244" s="26" t="inlineStr">
        <is>
          <t>Vendor payment 165 US Foods</t>
        </is>
      </c>
      <c r="D244" s="27" t="n">
        <v>-551.65</v>
      </c>
      <c r="E244" s="28" t="n">
        <v>551.65</v>
      </c>
      <c r="F244" s="26" t="inlineStr">
        <is>
          <t>OUTFLOW</t>
        </is>
      </c>
    </row>
    <row r="245">
      <c r="A245" s="29" t="n">
        <v>1844296</v>
      </c>
      <c r="B245" s="29" t="inlineStr">
        <is>
          <t>2026-03-26</t>
        </is>
      </c>
      <c r="C245" s="29" t="inlineStr">
        <is>
          <t>Vendor payment 193 US Foods</t>
        </is>
      </c>
      <c r="D245" s="30" t="n">
        <v>-813.9299999999999</v>
      </c>
      <c r="E245" s="31" t="n">
        <v>813.9299999999999</v>
      </c>
      <c r="F245" s="29" t="inlineStr">
        <is>
          <t>OUTFLOW</t>
        </is>
      </c>
    </row>
    <row r="246">
      <c r="A246" s="32" t="n">
        <v>1844324</v>
      </c>
      <c r="B246" s="32" t="inlineStr">
        <is>
          <t>2026-03-26</t>
        </is>
      </c>
      <c r="C246" s="32" t="inlineStr">
        <is>
          <t>Card settlement deposit</t>
        </is>
      </c>
      <c r="D246" s="33" t="n">
        <v>2763.4</v>
      </c>
      <c r="E246" s="34" t="n">
        <v>2763.4</v>
      </c>
      <c r="F246" s="32" t="inlineStr">
        <is>
          <t>INFLOW</t>
        </is>
      </c>
    </row>
    <row r="247">
      <c r="A247" s="29" t="n">
        <v>1844352</v>
      </c>
      <c r="B247" s="29" t="inlineStr">
        <is>
          <t>2026-03-26</t>
        </is>
      </c>
      <c r="C247" s="29" t="inlineStr">
        <is>
          <t>Vendor payment 249 US Foods</t>
        </is>
      </c>
      <c r="D247" s="30" t="n">
        <v>-345.49</v>
      </c>
      <c r="E247" s="31" t="n">
        <v>345.49</v>
      </c>
      <c r="F247" s="29" t="inlineStr">
        <is>
          <t>OUTFLOW</t>
        </is>
      </c>
    </row>
    <row r="248">
      <c r="A248" s="32" t="n">
        <v>1844129</v>
      </c>
      <c r="B248" s="32" t="inlineStr">
        <is>
          <t>2026-03-27</t>
        </is>
      </c>
      <c r="C248" s="32" t="inlineStr">
        <is>
          <t>Card settlement deposit</t>
        </is>
      </c>
      <c r="D248" s="33" t="n">
        <v>2178.4</v>
      </c>
      <c r="E248" s="34" t="n">
        <v>2178.4</v>
      </c>
      <c r="F248" s="32" t="inlineStr">
        <is>
          <t>INFLOW</t>
        </is>
      </c>
    </row>
    <row r="249">
      <c r="A249" s="29" t="n">
        <v>1844157</v>
      </c>
      <c r="B249" s="29" t="inlineStr">
        <is>
          <t>2026-03-27</t>
        </is>
      </c>
      <c r="C249" s="29" t="inlineStr">
        <is>
          <t>Payroll run Gusto</t>
        </is>
      </c>
      <c r="D249" s="30" t="n">
        <v>-4870</v>
      </c>
      <c r="E249" s="31" t="n">
        <v>4870</v>
      </c>
      <c r="F249" s="29" t="inlineStr">
        <is>
          <t>OUTFLOW</t>
        </is>
      </c>
    </row>
    <row r="250">
      <c r="A250" s="26" t="n">
        <v>1844185</v>
      </c>
      <c r="B250" s="26" t="inlineStr">
        <is>
          <t>2026-03-27</t>
        </is>
      </c>
      <c r="C250" s="26" t="inlineStr">
        <is>
          <t>Vendor payment 82 US Foods</t>
        </is>
      </c>
      <c r="D250" s="27" t="n">
        <v>-605.8200000000001</v>
      </c>
      <c r="E250" s="28" t="n">
        <v>605.8200000000001</v>
      </c>
      <c r="F250" s="26" t="inlineStr">
        <is>
          <t>OUTFLOW</t>
        </is>
      </c>
    </row>
    <row r="251">
      <c r="A251" s="29" t="n">
        <v>1844213</v>
      </c>
      <c r="B251" s="29" t="inlineStr">
        <is>
          <t>2026-03-27</t>
        </is>
      </c>
      <c r="C251" s="29" t="inlineStr">
        <is>
          <t>Vendor payment 110 US Foods</t>
        </is>
      </c>
      <c r="D251" s="30" t="n">
        <v>-413.1</v>
      </c>
      <c r="E251" s="31" t="n">
        <v>413.1</v>
      </c>
      <c r="F251" s="29" t="inlineStr">
        <is>
          <t>OUTFLOW</t>
        </is>
      </c>
    </row>
    <row r="252">
      <c r="A252" s="26" t="n">
        <v>1844241</v>
      </c>
      <c r="B252" s="26" t="inlineStr">
        <is>
          <t>2026-03-27</t>
        </is>
      </c>
      <c r="C252" s="26" t="inlineStr">
        <is>
          <t>Vendor payment 138 US Foods</t>
        </is>
      </c>
      <c r="D252" s="27" t="n">
        <v>-610.38</v>
      </c>
      <c r="E252" s="28" t="n">
        <v>610.38</v>
      </c>
      <c r="F252" s="26" t="inlineStr">
        <is>
          <t>OUTFLOW</t>
        </is>
      </c>
    </row>
    <row r="253">
      <c r="A253" s="29" t="n">
        <v>1844269</v>
      </c>
      <c r="B253" s="29" t="inlineStr">
        <is>
          <t>2026-03-27</t>
        </is>
      </c>
      <c r="C253" s="29" t="inlineStr">
        <is>
          <t>Vendor payment 166 US Foods</t>
        </is>
      </c>
      <c r="D253" s="30" t="n">
        <v>-445.66</v>
      </c>
      <c r="E253" s="31" t="n">
        <v>445.66</v>
      </c>
      <c r="F253" s="29" t="inlineStr">
        <is>
          <t>OUTFLOW</t>
        </is>
      </c>
    </row>
    <row r="254">
      <c r="A254" s="26" t="n">
        <v>1844297</v>
      </c>
      <c r="B254" s="26" t="inlineStr">
        <is>
          <t>2026-03-27</t>
        </is>
      </c>
      <c r="C254" s="26" t="inlineStr">
        <is>
          <t>Vendor payment 194 US Foods</t>
        </is>
      </c>
      <c r="D254" s="27" t="n">
        <v>-88.94</v>
      </c>
      <c r="E254" s="28" t="n">
        <v>88.94</v>
      </c>
      <c r="F254" s="26" t="inlineStr">
        <is>
          <t>OUTFLOW</t>
        </is>
      </c>
    </row>
    <row r="255">
      <c r="A255" s="29" t="n">
        <v>1844325</v>
      </c>
      <c r="B255" s="29" t="inlineStr">
        <is>
          <t>2026-03-27</t>
        </is>
      </c>
      <c r="C255" s="29" t="inlineStr">
        <is>
          <t>Vendor payment 222 US Foods</t>
        </is>
      </c>
      <c r="D255" s="30" t="n">
        <v>-738.22</v>
      </c>
      <c r="E255" s="31" t="n">
        <v>738.22</v>
      </c>
      <c r="F255" s="29" t="inlineStr">
        <is>
          <t>OUTFLOW</t>
        </is>
      </c>
    </row>
    <row r="256">
      <c r="A256" s="26" t="n">
        <v>1844353</v>
      </c>
      <c r="B256" s="26" t="inlineStr">
        <is>
          <t>2026-03-27</t>
        </is>
      </c>
      <c r="C256" s="26" t="inlineStr">
        <is>
          <t>Vendor payment 250 US Foods</t>
        </is>
      </c>
      <c r="D256" s="27" t="n">
        <v>-694.5</v>
      </c>
      <c r="E256" s="28" t="n">
        <v>694.5</v>
      </c>
      <c r="F256" s="26" t="inlineStr">
        <is>
          <t>OUTFLOW</t>
        </is>
      </c>
    </row>
    <row r="257">
      <c r="A257" s="29" t="n">
        <v>1844130</v>
      </c>
      <c r="B257" s="29" t="inlineStr">
        <is>
          <t>2026-03-28</t>
        </is>
      </c>
      <c r="C257" s="29" t="inlineStr">
        <is>
          <t>Payroll run Gusto</t>
        </is>
      </c>
      <c r="D257" s="30" t="n">
        <v>-4870</v>
      </c>
      <c r="E257" s="31" t="n">
        <v>4870</v>
      </c>
      <c r="F257" s="29" t="inlineStr">
        <is>
          <t>OUTFLOW</t>
        </is>
      </c>
    </row>
    <row r="258">
      <c r="A258" s="26" t="n">
        <v>1844158</v>
      </c>
      <c r="B258" s="26" t="inlineStr">
        <is>
          <t>2026-03-28</t>
        </is>
      </c>
      <c r="C258" s="26" t="inlineStr">
        <is>
          <t>Vendor payment 55 US Foods</t>
        </is>
      </c>
      <c r="D258" s="27" t="n">
        <v>-324.55</v>
      </c>
      <c r="E258" s="28" t="n">
        <v>324.55</v>
      </c>
      <c r="F258" s="26" t="inlineStr">
        <is>
          <t>OUTFLOW</t>
        </is>
      </c>
    </row>
    <row r="259">
      <c r="A259" s="29" t="n">
        <v>1844186</v>
      </c>
      <c r="B259" s="29" t="inlineStr">
        <is>
          <t>2026-03-28</t>
        </is>
      </c>
      <c r="C259" s="29" t="inlineStr">
        <is>
          <t>Vendor payment 83 US Foods</t>
        </is>
      </c>
      <c r="D259" s="30" t="n">
        <v>-340.83</v>
      </c>
      <c r="E259" s="31" t="n">
        <v>340.83</v>
      </c>
      <c r="F259" s="29" t="inlineStr">
        <is>
          <t>OUTFLOW</t>
        </is>
      </c>
    </row>
    <row r="260">
      <c r="A260" s="26" t="n">
        <v>1844214</v>
      </c>
      <c r="B260" s="26" t="inlineStr">
        <is>
          <t>2026-03-28</t>
        </is>
      </c>
      <c r="C260" s="26" t="inlineStr">
        <is>
          <t>Vendor payment 111 US Foods</t>
        </is>
      </c>
      <c r="D260" s="27" t="n">
        <v>-206.11</v>
      </c>
      <c r="E260" s="28" t="n">
        <v>206.11</v>
      </c>
      <c r="F260" s="26" t="inlineStr">
        <is>
          <t>OUTFLOW</t>
        </is>
      </c>
    </row>
    <row r="261">
      <c r="A261" s="29" t="n">
        <v>1844242</v>
      </c>
      <c r="B261" s="29" t="inlineStr">
        <is>
          <t>2026-03-28</t>
        </is>
      </c>
      <c r="C261" s="29" t="inlineStr">
        <is>
          <t>Vendor payment 139 US Foods</t>
        </is>
      </c>
      <c r="D261" s="30" t="n">
        <v>-264.39</v>
      </c>
      <c r="E261" s="31" t="n">
        <v>264.39</v>
      </c>
      <c r="F261" s="29" t="inlineStr">
        <is>
          <t>OUTFLOW</t>
        </is>
      </c>
    </row>
    <row r="262">
      <c r="A262" s="26" t="n">
        <v>1844270</v>
      </c>
      <c r="B262" s="26" t="inlineStr">
        <is>
          <t>2026-03-28</t>
        </is>
      </c>
      <c r="C262" s="26" t="inlineStr">
        <is>
          <t>Vendor payment 167 US Foods</t>
        </is>
      </c>
      <c r="D262" s="27" t="n">
        <v>-698.67</v>
      </c>
      <c r="E262" s="28" t="n">
        <v>698.67</v>
      </c>
      <c r="F262" s="26" t="inlineStr">
        <is>
          <t>OUTFLOW</t>
        </is>
      </c>
    </row>
    <row r="263">
      <c r="A263" s="32" t="n">
        <v>1844298</v>
      </c>
      <c r="B263" s="32" t="inlineStr">
        <is>
          <t>2026-03-28</t>
        </is>
      </c>
      <c r="C263" s="32" t="inlineStr">
        <is>
          <t>Card settlement deposit</t>
        </is>
      </c>
      <c r="D263" s="33" t="n">
        <v>2685.4</v>
      </c>
      <c r="E263" s="34" t="n">
        <v>2685.4</v>
      </c>
      <c r="F263" s="32" t="inlineStr">
        <is>
          <t>INFLOW</t>
        </is>
      </c>
    </row>
    <row r="264">
      <c r="A264" s="26" t="n">
        <v>1844326</v>
      </c>
      <c r="B264" s="26" t="inlineStr">
        <is>
          <t>2026-03-28</t>
        </is>
      </c>
      <c r="C264" s="26" t="inlineStr">
        <is>
          <t>Vendor payment 223 US Foods</t>
        </is>
      </c>
      <c r="D264" s="27" t="n">
        <v>-589.23</v>
      </c>
      <c r="E264" s="28" t="n">
        <v>589.23</v>
      </c>
      <c r="F264" s="26" t="inlineStr">
        <is>
          <t>OUTFLOW</t>
        </is>
      </c>
    </row>
    <row r="265">
      <c r="A265" s="29" t="n">
        <v>1844354</v>
      </c>
      <c r="B265" s="29" t="inlineStr">
        <is>
          <t>2026-03-28</t>
        </is>
      </c>
      <c r="C265" s="29" t="inlineStr">
        <is>
          <t>Vendor payment 251 US Foods</t>
        </is>
      </c>
      <c r="D265" s="30" t="n">
        <v>-559.51</v>
      </c>
      <c r="E265" s="31" t="n">
        <v>559.51</v>
      </c>
      <c r="F265" s="29" t="inlineStr">
        <is>
          <t>OUTFLOW</t>
        </is>
      </c>
    </row>
    <row r="266">
      <c r="A266" s="26" t="n">
        <v>1844366</v>
      </c>
      <c r="B266" s="26" t="inlineStr">
        <is>
          <t>2026-03-28</t>
        </is>
      </c>
      <c r="C266" s="26" t="inlineStr">
        <is>
          <t>Rent Unit 12 Meridian Property</t>
        </is>
      </c>
      <c r="D266" s="27" t="n">
        <v>-6200</v>
      </c>
      <c r="E266" s="28" t="n">
        <v>6200</v>
      </c>
      <c r="F266" s="26" t="inlineStr">
        <is>
          <t>OUTFLOW</t>
        </is>
      </c>
    </row>
    <row r="268">
      <c r="A268" s="35" t="n"/>
      <c r="B268" s="35" t="n"/>
      <c r="C268" s="35" t="inlineStr">
        <is>
          <t>TOTAL</t>
        </is>
      </c>
      <c r="D268" s="36">
        <f>SUM(D4:D266)</f>
        <v/>
      </c>
      <c r="E268" s="37">
        <f>SUM(E4:E266)</f>
        <v/>
      </c>
      <c r="F268" s="35" t="n"/>
    </row>
    <row r="269">
      <c r="C269" s="5" t="inlineStr">
        <is>
          <t>Inflows subtotal</t>
        </is>
      </c>
      <c r="D269" s="38">
        <f>SUMIF(F4:F266,"INFLOW",D4:D266)</f>
        <v/>
      </c>
    </row>
    <row r="270">
      <c r="C270" s="5" t="inlineStr">
        <is>
          <t>Outflows subtotal</t>
        </is>
      </c>
      <c r="D270" s="6">
        <f>SUMIF(F4:F266,"OUTFLOW",D4:D266)</f>
        <v/>
      </c>
    </row>
    <row r="272">
      <c r="A272" s="16" t="inlineStr">
        <is>
          <t>Prepared by UnifiedAnalyst (automated analysis). Review before use.</t>
        </is>
      </c>
    </row>
  </sheetData>
  <mergeCells count="2">
    <mergeCell ref="A272:F272"/>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2026-08-13T14:15:29Z</dcterms:created>
  <dcterms:modified xmlns:dcterms="http://purl.org/dc/terms/" xmlns:xsi="http://www.w3.org/2001/XMLSchema-instance" xsi:type="dcterms:W3CDTF">2026-08-13T14:16:14Z</dcterms:modified>
</cp:coreProperties>
</file>