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P&amp;L" sheetId="1" state="visible" r:id="rId1"/>
    <sheet xmlns:r="http://schemas.openxmlformats.org/officeDocument/2006/relationships" name="Chart of Accounts Mapping" sheetId="2" state="visible" r:id="rId2"/>
    <sheet xmlns:r="http://schemas.openxmlformats.org/officeDocument/2006/relationships" name="Notes for Accounta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10">
    <font>
      <name val="Calibri"/>
      <family val="2"/>
      <color theme="1"/>
      <sz val="11"/>
      <scheme val="minor"/>
    </font>
    <font>
      <name val="Calibri"/>
      <b val="1"/>
      <color rgb="001F3A5F"/>
      <sz val="14"/>
    </font>
    <font>
      <name val="Calibri"/>
      <b val="1"/>
      <color rgb="001A1A1A"/>
      <sz val="12"/>
    </font>
    <font>
      <name val="Calibri"/>
      <i val="1"/>
      <color rgb="001A1A1A"/>
      <sz val="10"/>
    </font>
    <font>
      <name val="Calibri"/>
      <i val="1"/>
      <color rgb="00606060"/>
      <sz val="9"/>
    </font>
    <font>
      <name val="Calibri"/>
      <b val="1"/>
      <color rgb="00FFFFFF"/>
      <sz val="11"/>
    </font>
    <font>
      <name val="Calibri"/>
      <b val="1"/>
      <color rgb="001F3A5F"/>
      <sz val="11"/>
    </font>
    <font>
      <name val="Calibri"/>
      <color rgb="001A1A1A"/>
      <sz val="10"/>
    </font>
    <font>
      <name val="Calibri"/>
      <b val="1"/>
      <color rgb="001A1A1A"/>
      <sz val="11"/>
    </font>
    <font>
      <name val="Calibri"/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DCE6F2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double">
        <color rgb="001A1A1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center"/>
    </xf>
    <xf numFmtId="0" fontId="6" fillId="3" borderId="0" pivotButton="0" quotePrefix="0" xfId="0"/>
    <xf numFmtId="0" fontId="0" fillId="3" borderId="0" pivotButton="0" quotePrefix="0" xfId="0"/>
    <xf numFmtId="0" fontId="7" fillId="0" borderId="0" applyAlignment="1" pivotButton="0" quotePrefix="0" xfId="0">
      <alignment horizontal="left" indent="1"/>
    </xf>
    <xf numFmtId="164" fontId="7" fillId="0" borderId="0" applyAlignment="1" pivotButton="0" quotePrefix="0" xfId="0">
      <alignment horizontal="right"/>
    </xf>
    <xf numFmtId="0" fontId="8" fillId="4" borderId="0" applyAlignment="1" pivotButton="0" quotePrefix="0" xfId="0">
      <alignment horizontal="left"/>
    </xf>
    <xf numFmtId="164" fontId="8" fillId="4" borderId="0" applyAlignment="1" pivotButton="0" quotePrefix="0" xfId="0">
      <alignment horizontal="right"/>
    </xf>
    <xf numFmtId="0" fontId="6" fillId="3" borderId="0" applyAlignment="1" pivotButton="0" quotePrefix="0" xfId="0">
      <alignment horizontal="left"/>
    </xf>
    <xf numFmtId="164" fontId="6" fillId="3" borderId="0" applyAlignment="1" pivotButton="0" quotePrefix="0" xfId="0">
      <alignment horizontal="right"/>
    </xf>
    <xf numFmtId="0" fontId="9" fillId="2" borderId="1" applyAlignment="1" pivotButton="0" quotePrefix="0" xfId="0">
      <alignment horizontal="left"/>
    </xf>
    <xf numFmtId="164" fontId="9" fillId="2" borderId="1" applyAlignment="1" pivotButton="0" quotePrefix="0" xfId="0">
      <alignment horizontal="right"/>
    </xf>
    <xf numFmtId="0" fontId="7" fillId="0" borderId="0" applyAlignment="1" pivotButton="0" quotePrefix="0" xfId="0">
      <alignment horizontal="left"/>
    </xf>
    <xf numFmtId="0" fontId="7" fillId="4" borderId="0" applyAlignment="1" pivotButton="0" quotePrefix="0" xfId="0">
      <alignment horizontal="left"/>
    </xf>
    <xf numFmtId="0" fontId="7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4.5" customWidth="1" min="2" max="2"/>
    <col width="14.5" customWidth="1" min="3" max="3"/>
    <col width="14.5" customWidth="1" min="4" max="4"/>
    <col width="14.5" customWidth="1" min="5" max="5"/>
    <col width="14.5" customWidth="1" min="6" max="6"/>
    <col width="14.5" customWidth="1" min="7" max="7"/>
    <col width="14.5" customWidth="1" min="8" max="8"/>
    <col width="14.5" customWidth="1" min="9" max="9"/>
    <col width="14.5" customWidth="1" min="10" max="10"/>
    <col width="14.5" customWidth="1" min="11" max="11"/>
    <col width="14.5" customWidth="1" min="12" max="12"/>
    <col width="14.5" customWidth="1" min="13" max="13"/>
    <col width="16" customWidth="1" min="14" max="14"/>
  </cols>
  <sheetData>
    <row r="1" ht="22" customHeight="1">
      <c r="A1" s="1" t="inlineStr">
        <is>
          <t>Simkins &amp; Elgazar LLC</t>
        </is>
      </c>
    </row>
    <row r="2" ht="18" customHeight="1">
      <c r="A2" s="2" t="inlineStr">
        <is>
          <t>Monthly Profit &amp; Loss Statement</t>
        </is>
      </c>
    </row>
    <row r="3">
      <c r="A3" s="3" t="inlineStr">
        <is>
          <t>Period: January 1, 2025 to December 28, 2025 (not a full 12/31 close)</t>
        </is>
      </c>
    </row>
    <row r="4">
      <c r="A4" s="3" t="inlineStr">
        <is>
          <t>Currency: USD  |  Basis: Bank statement categorization by counterparty</t>
        </is>
      </c>
    </row>
    <row r="5">
      <c r="A5" s="4" t="inlineStr">
        <is>
          <t>Prepared by Simkins &amp; Elgazar LLC | Confidential - Prepared by UnifiedAnalyst (automated analysis). Review before use.</t>
        </is>
      </c>
    </row>
    <row r="7">
      <c r="A7" s="5" t="inlineStr">
        <is>
          <t>P&amp;L Line</t>
        </is>
      </c>
      <c r="B7" s="6" t="inlineStr">
        <is>
          <t>January 2025</t>
        </is>
      </c>
      <c r="C7" s="6" t="inlineStr">
        <is>
          <t>February 2025</t>
        </is>
      </c>
      <c r="D7" s="6" t="inlineStr">
        <is>
          <t>March 2025</t>
        </is>
      </c>
      <c r="E7" s="6" t="inlineStr">
        <is>
          <t>April 2025</t>
        </is>
      </c>
      <c r="F7" s="6" t="inlineStr">
        <is>
          <t>May 2025</t>
        </is>
      </c>
      <c r="G7" s="6" t="inlineStr">
        <is>
          <t>June 2025</t>
        </is>
      </c>
      <c r="H7" s="6" t="inlineStr">
        <is>
          <t>July 2025</t>
        </is>
      </c>
      <c r="I7" s="6" t="inlineStr">
        <is>
          <t>August 2025</t>
        </is>
      </c>
      <c r="J7" s="6" t="inlineStr">
        <is>
          <t>September 2025</t>
        </is>
      </c>
      <c r="K7" s="6" t="inlineStr">
        <is>
          <t>October 2025</t>
        </is>
      </c>
      <c r="L7" s="6" t="inlineStr">
        <is>
          <t>November 2025</t>
        </is>
      </c>
      <c r="M7" s="6" t="inlineStr">
        <is>
          <t>December 2025</t>
        </is>
      </c>
      <c r="N7" s="6" t="inlineStr">
        <is>
          <t>YTD Total</t>
        </is>
      </c>
    </row>
    <row r="8">
      <c r="A8" s="7" t="inlineStr">
        <is>
          <t>REVENUE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</row>
    <row r="9">
      <c r="A9" s="9" t="inlineStr">
        <is>
          <t xml:space="preserve">  Stripe payouts (net of processor fees)</t>
        </is>
      </c>
      <c r="B9" s="10" t="n">
        <v>1547790.3</v>
      </c>
      <c r="C9" s="10" t="n">
        <v>1541590.14</v>
      </c>
      <c r="D9" s="10" t="n">
        <v>1441154.22</v>
      </c>
      <c r="E9" s="10" t="n">
        <v>1495936.34</v>
      </c>
      <c r="F9" s="10" t="n">
        <v>1502305.36</v>
      </c>
      <c r="G9" s="10" t="n">
        <v>1418362.43</v>
      </c>
      <c r="H9" s="10" t="n">
        <v>1535366.37</v>
      </c>
      <c r="I9" s="10" t="n">
        <v>1532471.97</v>
      </c>
      <c r="J9" s="10" t="n">
        <v>1550270.14</v>
      </c>
      <c r="K9" s="10" t="n">
        <v>1562577.95</v>
      </c>
      <c r="L9" s="10" t="n">
        <v>1481266.84</v>
      </c>
      <c r="M9" s="10" t="n">
        <v>1482272.62</v>
      </c>
      <c r="N9" s="10" t="n">
        <v>18091364.68</v>
      </c>
    </row>
    <row r="10">
      <c r="A10" s="9" t="inlineStr">
        <is>
          <t xml:space="preserve">  Square deposits (net of processor fees)</t>
        </is>
      </c>
      <c r="B10" s="10" t="n">
        <v>928229.61</v>
      </c>
      <c r="C10" s="10" t="n">
        <v>959750.0699999999</v>
      </c>
      <c r="D10" s="10" t="n">
        <v>952837.26</v>
      </c>
      <c r="E10" s="10" t="n">
        <v>910155.42</v>
      </c>
      <c r="F10" s="10" t="n">
        <v>828005.54</v>
      </c>
      <c r="G10" s="10" t="n">
        <v>984250.37</v>
      </c>
      <c r="H10" s="10" t="n">
        <v>932546.17</v>
      </c>
      <c r="I10" s="10" t="n">
        <v>887320.77</v>
      </c>
      <c r="J10" s="10" t="n">
        <v>935428.3</v>
      </c>
      <c r="K10" s="10" t="n">
        <v>933457.29</v>
      </c>
      <c r="L10" s="10" t="n">
        <v>886799.75</v>
      </c>
      <c r="M10" s="10" t="n">
        <v>994736.74</v>
      </c>
      <c r="N10" s="10" t="n">
        <v>11133517.29</v>
      </c>
    </row>
    <row r="11">
      <c r="A11" s="11" t="inlineStr">
        <is>
          <t>Total Revenue</t>
        </is>
      </c>
      <c r="B11" s="12">
        <f>SUM(B9:B10)</f>
        <v/>
      </c>
      <c r="C11" s="12">
        <f>SUM(C9:C10)</f>
        <v/>
      </c>
      <c r="D11" s="12">
        <f>SUM(D9:D10)</f>
        <v/>
      </c>
      <c r="E11" s="12">
        <f>SUM(E9:E10)</f>
        <v/>
      </c>
      <c r="F11" s="12">
        <f>SUM(F9:F10)</f>
        <v/>
      </c>
      <c r="G11" s="12">
        <f>SUM(G9:G10)</f>
        <v/>
      </c>
      <c r="H11" s="12">
        <f>SUM(H9:H10)</f>
        <v/>
      </c>
      <c r="I11" s="12">
        <f>SUM(I9:I10)</f>
        <v/>
      </c>
      <c r="J11" s="12">
        <f>SUM(J9:J10)</f>
        <v/>
      </c>
      <c r="K11" s="12">
        <f>SUM(K9:K10)</f>
        <v/>
      </c>
      <c r="L11" s="12">
        <f>SUM(L9:L10)</f>
        <v/>
      </c>
      <c r="M11" s="12">
        <f>SUM(M9:M10)</f>
        <v/>
      </c>
      <c r="N11" s="12">
        <f>SUM(N9:N10)</f>
        <v/>
      </c>
    </row>
    <row r="13">
      <c r="A13" s="7" t="inlineStr">
        <is>
          <t>COST OF GOODS SOLD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9" t="inlineStr">
        <is>
          <t xml:space="preserve">  US Foods</t>
        </is>
      </c>
      <c r="B14" s="10" t="n">
        <v>-206782.93</v>
      </c>
      <c r="C14" s="10" t="n">
        <v>-218981.78</v>
      </c>
      <c r="D14" s="10" t="n">
        <v>-208646.44</v>
      </c>
      <c r="E14" s="10" t="n">
        <v>-216744.16</v>
      </c>
      <c r="F14" s="10" t="n">
        <v>-216866.07</v>
      </c>
      <c r="G14" s="10" t="n">
        <v>-230699.25</v>
      </c>
      <c r="H14" s="10" t="n">
        <v>-217574.03</v>
      </c>
      <c r="I14" s="10" t="n">
        <v>-220602.91</v>
      </c>
      <c r="J14" s="10" t="n">
        <v>-219824.8</v>
      </c>
      <c r="K14" s="10" t="n">
        <v>-198831.57</v>
      </c>
      <c r="L14" s="10" t="n">
        <v>-213503.4</v>
      </c>
      <c r="M14" s="10" t="n">
        <v>-205873.54</v>
      </c>
      <c r="N14" s="10" t="n">
        <v>-2574930.88</v>
      </c>
    </row>
    <row r="15">
      <c r="A15" s="9" t="inlineStr">
        <is>
          <t xml:space="preserve">  Sysco</t>
        </is>
      </c>
      <c r="B15" s="10" t="n">
        <v>-167657.53</v>
      </c>
      <c r="C15" s="10" t="n">
        <v>-194342.31</v>
      </c>
      <c r="D15" s="10" t="n">
        <v>-208934.79</v>
      </c>
      <c r="E15" s="10" t="n">
        <v>-190413.95</v>
      </c>
      <c r="F15" s="10" t="n">
        <v>-206390.7</v>
      </c>
      <c r="G15" s="10" t="n">
        <v>-196771.97</v>
      </c>
      <c r="H15" s="10" t="n">
        <v>-188557.57</v>
      </c>
      <c r="I15" s="10" t="n">
        <v>-192515.26</v>
      </c>
      <c r="J15" s="10" t="n">
        <v>-198021.08</v>
      </c>
      <c r="K15" s="10" t="n">
        <v>-221166.86</v>
      </c>
      <c r="L15" s="10" t="n">
        <v>-193892.59</v>
      </c>
      <c r="M15" s="10" t="n">
        <v>-193716.85</v>
      </c>
      <c r="N15" s="10" t="n">
        <v>-2352381.46</v>
      </c>
    </row>
    <row r="16">
      <c r="A16" s="9" t="inlineStr">
        <is>
          <t xml:space="preserve">  Uline</t>
        </is>
      </c>
      <c r="B16" s="10" t="n">
        <v>-73327.2</v>
      </c>
      <c r="C16" s="10" t="n">
        <v>-67996.19</v>
      </c>
      <c r="D16" s="10" t="n">
        <v>-69352.52</v>
      </c>
      <c r="E16" s="10" t="n">
        <v>-67973.42</v>
      </c>
      <c r="F16" s="10" t="n">
        <v>-68729.2</v>
      </c>
      <c r="G16" s="10" t="n">
        <v>-68291.41</v>
      </c>
      <c r="H16" s="10" t="n">
        <v>-73958.60000000001</v>
      </c>
      <c r="I16" s="10" t="n">
        <v>-76488.41</v>
      </c>
      <c r="J16" s="10" t="n">
        <v>-69615.75999999999</v>
      </c>
      <c r="K16" s="10" t="n">
        <v>-73716.07000000001</v>
      </c>
      <c r="L16" s="10" t="n">
        <v>-67224.12</v>
      </c>
      <c r="M16" s="10" t="n">
        <v>-69739.50999999999</v>
      </c>
      <c r="N16" s="10" t="n">
        <v>-846412.41</v>
      </c>
    </row>
    <row r="17">
      <c r="A17" s="11" t="inlineStr">
        <is>
          <t>Total COGS</t>
        </is>
      </c>
      <c r="B17" s="12">
        <f>SUM(B14:B16)</f>
        <v/>
      </c>
      <c r="C17" s="12">
        <f>SUM(C14:C16)</f>
        <v/>
      </c>
      <c r="D17" s="12">
        <f>SUM(D14:D16)</f>
        <v/>
      </c>
      <c r="E17" s="12">
        <f>SUM(E14:E16)</f>
        <v/>
      </c>
      <c r="F17" s="12">
        <f>SUM(F14:F16)</f>
        <v/>
      </c>
      <c r="G17" s="12">
        <f>SUM(G14:G16)</f>
        <v/>
      </c>
      <c r="H17" s="12">
        <f>SUM(H14:H16)</f>
        <v/>
      </c>
      <c r="I17" s="12">
        <f>SUM(I14:I16)</f>
        <v/>
      </c>
      <c r="J17" s="12">
        <f>SUM(J14:J16)</f>
        <v/>
      </c>
      <c r="K17" s="12">
        <f>SUM(K14:K16)</f>
        <v/>
      </c>
      <c r="L17" s="12">
        <f>SUM(L14:L16)</f>
        <v/>
      </c>
      <c r="M17" s="12">
        <f>SUM(M14:M16)</f>
        <v/>
      </c>
      <c r="N17" s="12">
        <f>SUM(N14:N16)</f>
        <v/>
      </c>
    </row>
    <row r="19">
      <c r="A19" s="13" t="inlineStr">
        <is>
          <t>GROSS PROFIT</t>
        </is>
      </c>
      <c r="B19" s="14">
        <f>B11+B17</f>
        <v/>
      </c>
      <c r="C19" s="14">
        <f>C11+C17</f>
        <v/>
      </c>
      <c r="D19" s="14">
        <f>D11+D17</f>
        <v/>
      </c>
      <c r="E19" s="14">
        <f>E11+E17</f>
        <v/>
      </c>
      <c r="F19" s="14">
        <f>F11+F17</f>
        <v/>
      </c>
      <c r="G19" s="14">
        <f>G11+G17</f>
        <v/>
      </c>
      <c r="H19" s="14">
        <f>H11+H17</f>
        <v/>
      </c>
      <c r="I19" s="14">
        <f>I11+I17</f>
        <v/>
      </c>
      <c r="J19" s="14">
        <f>J11+J17</f>
        <v/>
      </c>
      <c r="K19" s="14">
        <f>K11+K17</f>
        <v/>
      </c>
      <c r="L19" s="14">
        <f>L11+L17</f>
        <v/>
      </c>
      <c r="M19" s="14">
        <f>M11+M17</f>
        <v/>
      </c>
      <c r="N19" s="14">
        <f>N11+N17</f>
        <v/>
      </c>
    </row>
    <row r="21">
      <c r="A21" s="7" t="inlineStr">
        <is>
          <t>OPERATING EXPENSES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</row>
    <row r="22">
      <c r="A22" s="9" t="inlineStr">
        <is>
          <t xml:space="preserve">  Payroll (Gusto)</t>
        </is>
      </c>
      <c r="B22" s="10" t="n">
        <v>-2420390</v>
      </c>
      <c r="C22" s="10" t="n">
        <v>-2444740</v>
      </c>
      <c r="D22" s="10" t="n">
        <v>-2547010</v>
      </c>
      <c r="E22" s="10" t="n">
        <v>-2410650</v>
      </c>
      <c r="F22" s="10" t="n">
        <v>-2585970</v>
      </c>
      <c r="G22" s="10" t="n">
        <v>-2245070</v>
      </c>
      <c r="H22" s="10" t="n">
        <v>-2561620</v>
      </c>
      <c r="I22" s="10" t="n">
        <v>-2610320</v>
      </c>
      <c r="J22" s="10" t="n">
        <v>-2366820</v>
      </c>
      <c r="K22" s="10" t="n">
        <v>-2649280</v>
      </c>
      <c r="L22" s="10" t="n">
        <v>-2347340</v>
      </c>
      <c r="M22" s="10" t="n">
        <v>-2488570</v>
      </c>
      <c r="N22" s="10" t="n">
        <v>-29677780</v>
      </c>
    </row>
    <row r="23">
      <c r="A23" s="9" t="inlineStr">
        <is>
          <t xml:space="preserve">  Rent (Meridian)</t>
        </is>
      </c>
      <c r="B23" s="10" t="n">
        <v>-3087600</v>
      </c>
      <c r="C23" s="10" t="n">
        <v>-3472000</v>
      </c>
      <c r="D23" s="10" t="n">
        <v>-3186800</v>
      </c>
      <c r="E23" s="10" t="n">
        <v>-3044200</v>
      </c>
      <c r="F23" s="10" t="n">
        <v>-3267400</v>
      </c>
      <c r="G23" s="10" t="n">
        <v>-3323200</v>
      </c>
      <c r="H23" s="10" t="n">
        <v>-3273600</v>
      </c>
      <c r="I23" s="10" t="n">
        <v>-3193000</v>
      </c>
      <c r="J23" s="10" t="n">
        <v>-3025600</v>
      </c>
      <c r="K23" s="10" t="n">
        <v>-3100000</v>
      </c>
      <c r="L23" s="10" t="n">
        <v>-3391400</v>
      </c>
      <c r="M23" s="10" t="n">
        <v>-3013200</v>
      </c>
      <c r="N23" s="10" t="n">
        <v>-38378000</v>
      </c>
    </row>
    <row r="24">
      <c r="A24" s="9" t="inlineStr">
        <is>
          <t xml:space="preserve">  Marketing (Google + Meta)</t>
        </is>
      </c>
      <c r="B24" s="10" t="n">
        <v>-83324.64</v>
      </c>
      <c r="C24" s="10" t="n">
        <v>-87379.57000000001</v>
      </c>
      <c r="D24" s="10" t="n">
        <v>-84758.89</v>
      </c>
      <c r="E24" s="10" t="n">
        <v>-89623.58</v>
      </c>
      <c r="F24" s="10" t="n">
        <v>-84437.20999999999</v>
      </c>
      <c r="G24" s="10" t="n">
        <v>-81881.53999999999</v>
      </c>
      <c r="H24" s="10" t="n">
        <v>-86294.41</v>
      </c>
      <c r="I24" s="10" t="n">
        <v>-85702.08</v>
      </c>
      <c r="J24" s="10" t="n">
        <v>-81086.50999999999</v>
      </c>
      <c r="K24" s="10" t="n">
        <v>-81256.07999999999</v>
      </c>
      <c r="L24" s="10" t="n">
        <v>-84504.38</v>
      </c>
      <c r="M24" s="10" t="n">
        <v>-85983.01000000001</v>
      </c>
      <c r="N24" s="10" t="n">
        <v>-1016231.9</v>
      </c>
    </row>
    <row r="25">
      <c r="A25" s="9" t="inlineStr">
        <is>
          <t xml:space="preserve">  Software &amp; Subscriptions (Amazon Mktp)</t>
        </is>
      </c>
      <c r="B25" s="10" t="n">
        <v>-44468.92</v>
      </c>
      <c r="C25" s="10" t="n">
        <v>-45569.03</v>
      </c>
      <c r="D25" s="10" t="n">
        <v>-44327.8</v>
      </c>
      <c r="E25" s="10" t="n">
        <v>-42910.39</v>
      </c>
      <c r="F25" s="10" t="n">
        <v>-43984.03</v>
      </c>
      <c r="G25" s="10" t="n">
        <v>-46282.03</v>
      </c>
      <c r="H25" s="10" t="n">
        <v>-43687.38</v>
      </c>
      <c r="I25" s="10" t="n">
        <v>-41363.69</v>
      </c>
      <c r="J25" s="10" t="n">
        <v>-42451.73</v>
      </c>
      <c r="K25" s="10" t="n">
        <v>-43068.81</v>
      </c>
      <c r="L25" s="10" t="n">
        <v>-44495.35</v>
      </c>
      <c r="M25" s="10" t="n">
        <v>-45010.53</v>
      </c>
      <c r="N25" s="10" t="n">
        <v>-527619.6899999999</v>
      </c>
    </row>
    <row r="26">
      <c r="A26" s="9" t="inlineStr">
        <is>
          <t xml:space="preserve">  Utilities (Comcast + Puget Sound)</t>
        </is>
      </c>
      <c r="B26" s="10" t="n">
        <v>-252926.18</v>
      </c>
      <c r="C26" s="10" t="n">
        <v>-253834.95</v>
      </c>
      <c r="D26" s="10" t="n">
        <v>-248149.12</v>
      </c>
      <c r="E26" s="10" t="n">
        <v>-256252.61</v>
      </c>
      <c r="F26" s="10" t="n">
        <v>-254245</v>
      </c>
      <c r="G26" s="10" t="n">
        <v>-262043.72</v>
      </c>
      <c r="H26" s="10" t="n">
        <v>-257063.37</v>
      </c>
      <c r="I26" s="10" t="n">
        <v>-258118.08</v>
      </c>
      <c r="J26" s="10" t="n">
        <v>-259030.68</v>
      </c>
      <c r="K26" s="10" t="n">
        <v>-246383.11</v>
      </c>
      <c r="L26" s="10" t="n">
        <v>-264056.33</v>
      </c>
      <c r="M26" s="10" t="n">
        <v>-262571.91</v>
      </c>
      <c r="N26" s="10" t="n">
        <v>-3074675.06</v>
      </c>
    </row>
    <row r="27">
      <c r="A27" s="9" t="inlineStr">
        <is>
          <t xml:space="preserve">  Taxes &amp; Licenses (WA DOR)</t>
        </is>
      </c>
      <c r="B27" s="10" t="n">
        <v>-691501.2</v>
      </c>
      <c r="C27" s="10" t="n">
        <v>-711043.58</v>
      </c>
      <c r="D27" s="10" t="n">
        <v>-760958.1800000001</v>
      </c>
      <c r="E27" s="10" t="n">
        <v>-697529.91</v>
      </c>
      <c r="F27" s="10" t="n">
        <v>-790005.09</v>
      </c>
      <c r="G27" s="10" t="n">
        <v>-771187.15</v>
      </c>
      <c r="H27" s="10" t="n">
        <v>-737838.62</v>
      </c>
      <c r="I27" s="10" t="n">
        <v>-733884.39</v>
      </c>
      <c r="J27" s="10" t="n">
        <v>-739358</v>
      </c>
      <c r="K27" s="10" t="n">
        <v>-783283.8199999999</v>
      </c>
      <c r="L27" s="10" t="n">
        <v>-805123.59</v>
      </c>
      <c r="M27" s="10" t="n">
        <v>-752916.13</v>
      </c>
      <c r="N27" s="10" t="n">
        <v>-8974629.66</v>
      </c>
    </row>
    <row r="28">
      <c r="A28" s="9" t="inlineStr">
        <is>
          <t xml:space="preserve">  Other Operating (Amazon)</t>
        </is>
      </c>
      <c r="B28" s="10" t="n">
        <v>0</v>
      </c>
      <c r="C28" s="10" t="n">
        <v>0</v>
      </c>
      <c r="D28" s="10" t="n">
        <v>0</v>
      </c>
      <c r="E28" s="10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10" t="n">
        <v>0</v>
      </c>
    </row>
    <row r="29">
      <c r="A29" s="11" t="inlineStr">
        <is>
          <t>Total Operating Expenses</t>
        </is>
      </c>
      <c r="B29" s="12">
        <f>SUM(B22:B28)</f>
        <v/>
      </c>
      <c r="C29" s="12">
        <f>SUM(C22:C28)</f>
        <v/>
      </c>
      <c r="D29" s="12">
        <f>SUM(D22:D28)</f>
        <v/>
      </c>
      <c r="E29" s="12">
        <f>SUM(E22:E28)</f>
        <v/>
      </c>
      <c r="F29" s="12">
        <f>SUM(F22:F28)</f>
        <v/>
      </c>
      <c r="G29" s="12">
        <f>SUM(G22:G28)</f>
        <v/>
      </c>
      <c r="H29" s="12">
        <f>SUM(H22:H28)</f>
        <v/>
      </c>
      <c r="I29" s="12">
        <f>SUM(I22:I28)</f>
        <v/>
      </c>
      <c r="J29" s="12">
        <f>SUM(J22:J28)</f>
        <v/>
      </c>
      <c r="K29" s="12">
        <f>SUM(K22:K28)</f>
        <v/>
      </c>
      <c r="L29" s="12">
        <f>SUM(L22:L28)</f>
        <v/>
      </c>
      <c r="M29" s="12">
        <f>SUM(M22:M28)</f>
        <v/>
      </c>
      <c r="N29" s="12">
        <f>SUM(N22:N28)</f>
        <v/>
      </c>
    </row>
    <row r="31">
      <c r="A31" s="15" t="inlineStr">
        <is>
          <t>NET INCOME</t>
        </is>
      </c>
      <c r="B31" s="16">
        <f>B19+B29</f>
        <v/>
      </c>
      <c r="C31" s="16">
        <f>C19+C29</f>
        <v/>
      </c>
      <c r="D31" s="16">
        <f>D19+D29</f>
        <v/>
      </c>
      <c r="E31" s="16">
        <f>E19+E29</f>
        <v/>
      </c>
      <c r="F31" s="16">
        <f>F19+F29</f>
        <v/>
      </c>
      <c r="G31" s="16">
        <f>G19+G29</f>
        <v/>
      </c>
      <c r="H31" s="16">
        <f>H19+H29</f>
        <v/>
      </c>
      <c r="I31" s="16">
        <f>I19+I29</f>
        <v/>
      </c>
      <c r="J31" s="16">
        <f>J19+J29</f>
        <v/>
      </c>
      <c r="K31" s="16">
        <f>K19+K29</f>
        <v/>
      </c>
      <c r="L31" s="16">
        <f>L19+L29</f>
        <v/>
      </c>
      <c r="M31" s="16">
        <f>M19+M29</f>
        <v/>
      </c>
      <c r="N31" s="16">
        <f>N19+N29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32" customWidth="1" min="4" max="4"/>
  </cols>
  <sheetData>
    <row r="1">
      <c r="A1" s="1" t="inlineStr">
        <is>
          <t>Chart of Accounts Mapping</t>
        </is>
      </c>
    </row>
    <row r="2">
      <c r="A2" s="3" t="inlineStr">
        <is>
          <t>How each raw counterparty name in the bank export maps to the P&amp;L line</t>
        </is>
      </c>
    </row>
    <row r="4">
      <c r="A4" s="6" t="inlineStr">
        <is>
          <t>Raw Description Pattern (substring matched)</t>
        </is>
      </c>
      <c r="B4" s="6" t="inlineStr">
        <is>
          <t>Counterparty</t>
        </is>
      </c>
      <c r="C4" s="6" t="inlineStr">
        <is>
          <t>Category</t>
        </is>
      </c>
      <c r="D4" s="6" t="inlineStr">
        <is>
          <t>P&amp;L Line</t>
        </is>
      </c>
    </row>
    <row r="5">
      <c r="A5" s="17" t="inlineStr">
        <is>
          <t>STRIPE</t>
        </is>
      </c>
      <c r="B5" s="17" t="inlineStr">
        <is>
          <t>Stripe</t>
        </is>
      </c>
      <c r="C5" s="17" t="inlineStr">
        <is>
          <t>Revenue</t>
        </is>
      </c>
      <c r="D5" s="17" t="inlineStr">
        <is>
          <t>Stripe payouts</t>
        </is>
      </c>
    </row>
    <row r="6">
      <c r="A6" s="18" t="inlineStr">
        <is>
          <t>SQUARE</t>
        </is>
      </c>
      <c r="B6" s="18" t="inlineStr">
        <is>
          <t>Square</t>
        </is>
      </c>
      <c r="C6" s="18" t="inlineStr">
        <is>
          <t>Revenue</t>
        </is>
      </c>
      <c r="D6" s="18" t="inlineStr">
        <is>
          <t>Square deposits</t>
        </is>
      </c>
    </row>
    <row r="7">
      <c r="A7" s="17" t="inlineStr">
        <is>
          <t>US FOODS</t>
        </is>
      </c>
      <c r="B7" s="17" t="inlineStr">
        <is>
          <t>US Foods</t>
        </is>
      </c>
      <c r="C7" s="17" t="inlineStr">
        <is>
          <t>Cost of Goods Sold</t>
        </is>
      </c>
      <c r="D7" s="17" t="inlineStr">
        <is>
          <t>US Foods</t>
        </is>
      </c>
    </row>
    <row r="8">
      <c r="A8" s="18" t="inlineStr">
        <is>
          <t>SYSCO</t>
        </is>
      </c>
      <c r="B8" s="18" t="inlineStr">
        <is>
          <t>Sysco</t>
        </is>
      </c>
      <c r="C8" s="18" t="inlineStr">
        <is>
          <t>Cost of Goods Sold</t>
        </is>
      </c>
      <c r="D8" s="18" t="inlineStr">
        <is>
          <t>Sysco</t>
        </is>
      </c>
    </row>
    <row r="9">
      <c r="A9" s="17" t="inlineStr">
        <is>
          <t>ULINE</t>
        </is>
      </c>
      <c r="B9" s="17" t="inlineStr">
        <is>
          <t>Uline</t>
        </is>
      </c>
      <c r="C9" s="17" t="inlineStr">
        <is>
          <t>Cost of Goods Sold</t>
        </is>
      </c>
      <c r="D9" s="17" t="inlineStr">
        <is>
          <t>Uline</t>
        </is>
      </c>
    </row>
    <row r="10">
      <c r="A10" s="18" t="inlineStr">
        <is>
          <t>GUSTO</t>
        </is>
      </c>
      <c r="B10" s="18" t="inlineStr">
        <is>
          <t>Gusto</t>
        </is>
      </c>
      <c r="C10" s="18" t="inlineStr">
        <is>
          <t>Payroll</t>
        </is>
      </c>
      <c r="D10" s="18" t="inlineStr">
        <is>
          <t>Payroll (Gusto)</t>
        </is>
      </c>
    </row>
    <row r="11">
      <c r="A11" s="17" t="inlineStr">
        <is>
          <t>MERIDIAN</t>
        </is>
      </c>
      <c r="B11" s="17" t="inlineStr">
        <is>
          <t>Meridian</t>
        </is>
      </c>
      <c r="C11" s="17" t="inlineStr">
        <is>
          <t>Rent</t>
        </is>
      </c>
      <c r="D11" s="17" t="inlineStr">
        <is>
          <t>Rent (Meridian)</t>
        </is>
      </c>
    </row>
    <row r="12">
      <c r="A12" s="18" t="inlineStr">
        <is>
          <t>GOOGLE</t>
        </is>
      </c>
      <c r="B12" s="18" t="inlineStr">
        <is>
          <t>Google Ads</t>
        </is>
      </c>
      <c r="C12" s="18" t="inlineStr">
        <is>
          <t>Marketing</t>
        </is>
      </c>
      <c r="D12" s="18" t="inlineStr">
        <is>
          <t>Marketing - Google Ads</t>
        </is>
      </c>
    </row>
    <row r="13">
      <c r="A13" s="17" t="inlineStr">
        <is>
          <t>META</t>
        </is>
      </c>
      <c r="B13" s="17" t="inlineStr">
        <is>
          <t>Meta Ads</t>
        </is>
      </c>
      <c r="C13" s="17" t="inlineStr">
        <is>
          <t>Marketing</t>
        </is>
      </c>
      <c r="D13" s="17" t="inlineStr">
        <is>
          <t>Marketing - Meta Ads</t>
        </is>
      </c>
    </row>
    <row r="14">
      <c r="A14" s="18" t="inlineStr">
        <is>
          <t>AMAZON MKTP</t>
        </is>
      </c>
      <c r="B14" s="18" t="inlineStr">
        <is>
          <t>Amazon Mktp</t>
        </is>
      </c>
      <c r="C14" s="18" t="inlineStr">
        <is>
          <t>Software &amp; Subscriptions</t>
        </is>
      </c>
      <c r="D14" s="18" t="inlineStr">
        <is>
          <t>Software &amp; Subscriptions</t>
        </is>
      </c>
    </row>
    <row r="15">
      <c r="A15" s="17" t="inlineStr">
        <is>
          <t>AMAZON (not MKTP)</t>
        </is>
      </c>
      <c r="B15" s="17" t="inlineStr">
        <is>
          <t>Amazon</t>
        </is>
      </c>
      <c r="C15" s="17" t="inlineStr">
        <is>
          <t>Other Operating</t>
        </is>
      </c>
      <c r="D15" s="17" t="inlineStr">
        <is>
          <t>Other Operating</t>
        </is>
      </c>
    </row>
    <row r="16">
      <c r="A16" s="18" t="inlineStr">
        <is>
          <t>COMCAST</t>
        </is>
      </c>
      <c r="B16" s="18" t="inlineStr">
        <is>
          <t>Comcast</t>
        </is>
      </c>
      <c r="C16" s="18" t="inlineStr">
        <is>
          <t>Utilities</t>
        </is>
      </c>
      <c r="D16" s="18" t="inlineStr">
        <is>
          <t>Utilities - Comcast</t>
        </is>
      </c>
    </row>
    <row r="17">
      <c r="A17" s="17" t="inlineStr">
        <is>
          <t>PUGET</t>
        </is>
      </c>
      <c r="B17" s="17" t="inlineStr">
        <is>
          <t>Puget Sound</t>
        </is>
      </c>
      <c r="C17" s="17" t="inlineStr">
        <is>
          <t>Utilities</t>
        </is>
      </c>
      <c r="D17" s="17" t="inlineStr">
        <is>
          <t>Utilities - Puget Sound</t>
        </is>
      </c>
    </row>
    <row r="18">
      <c r="A18" s="18" t="inlineStr">
        <is>
          <t>WA DOR (or DOR token)</t>
        </is>
      </c>
      <c r="B18" s="18" t="inlineStr">
        <is>
          <t>WA DOR</t>
        </is>
      </c>
      <c r="C18" s="18" t="inlineStr">
        <is>
          <t>Taxes &amp; Licenses</t>
        </is>
      </c>
      <c r="D18" s="18" t="inlineStr">
        <is>
          <t>Taxes &amp; Licenses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Notes for the Accountant</t>
        </is>
      </c>
    </row>
    <row r="2">
      <c r="A2" s="3" t="inlineStr">
        <is>
          <t>Basis, scope and open questions for Simkins &amp; Elgazar LLC, 2025</t>
        </is>
      </c>
    </row>
    <row r="4">
      <c r="A4" s="7" t="inlineStr">
        <is>
          <t>BASIS &amp; SCOPE</t>
        </is>
      </c>
    </row>
    <row r="5">
      <c r="A5" s="19" t="inlineStr">
        <is>
          <t xml:space="preserve">  - Source: bank_transactions_2025.csv (full-year bank export)</t>
        </is>
      </c>
    </row>
    <row r="6">
      <c r="A6" s="19" t="inlineStr">
        <is>
          <t xml:space="preserve">  - Period: January 1, 2025 to December 28, 2025 (362 days; not a full 12/31 close)</t>
        </is>
      </c>
    </row>
    <row r="7">
      <c r="A7" s="19" t="inlineStr">
        <is>
          <t xml:space="preserve">  - Entity: Simkins &amp; Elgazar LLC</t>
        </is>
      </c>
    </row>
    <row r="8">
      <c r="A8" s="19" t="inlineStr">
        <is>
          <t xml:space="preserve">  - Currency: USD</t>
        </is>
      </c>
    </row>
    <row r="9">
      <c r="A9" s="19" t="inlineStr">
        <is>
          <t xml:space="preserve">  - Sign convention: negative = outflow (expense), positive = inflow (revenue)</t>
        </is>
      </c>
    </row>
    <row r="10">
      <c r="A10" s="19" t="inlineStr">
        <is>
          <t xml:space="preserve">  - Categorization: applied by counterparty name parsed from the transaction description</t>
        </is>
      </c>
    </row>
    <row r="12">
      <c r="A12" s="7" t="inlineStr">
        <is>
          <t>KNOWN DATA QUALITY ISSUES</t>
        </is>
      </c>
    </row>
    <row r="13">
      <c r="A13" s="19" t="inlineStr">
        <is>
          <t xml:space="preserve">  - The 13 categorized counterparties account for the full 80,000 transactions in the export (all rows matched). The pattern of activity is uniform in a way that does not match organic merchant behavior: each counterparty appears at a constant rate of approximately 17 transactions per day across the full period, with same-day repeats for vendors that should not repeat (e.g. Comcast, a monthly bill, appearing 30+ times on a single day) and duplicate REF##### identifiers. Before relying on the figures, please verify totals against the bank statement directly.</t>
        </is>
      </c>
    </row>
    <row r="14">
      <c r="A14" s="19" t="inlineStr">
        <is>
          <t xml:space="preserve">  - Revenue lines (Stripe, Square) are NET of payment processor fees. The bank file does not break out Stripe/Square fees as separate lines, so gross revenue and processor-fee expense cannot be reported from this file alone.</t>
        </is>
      </c>
    </row>
    <row r="15">
      <c r="A15" s="19" t="inlineStr">
        <is>
          <t xml:space="preserve">  - The Payroll line reflects Gusto disbursements only. Employer-side payroll taxes, benefits, and workers' comp are not visible as separate lines in this bank file and may not be included in the per-run Gusto amount.</t>
        </is>
      </c>
    </row>
    <row r="16">
      <c r="A16" s="19" t="inlineStr">
        <is>
          <t xml:space="preserve">  - No running balance column is present in the source file, so the sign convention could not be cross-checked against balance arithmetic. The negative-is-outflow rule was applied as stated in the export.</t>
        </is>
      </c>
    </row>
    <row r="18">
      <c r="A18" s="7" t="inlineStr">
        <is>
          <t>OPEN QUESTIONS FOR THE CLIENT</t>
        </is>
      </c>
    </row>
    <row r="19">
      <c r="A19" s="19" t="inlineStr">
        <is>
          <t xml:space="preserve">  - 1. Confirm bank_transactions_2025.csv is the correct file (right account, right year, fresh export).</t>
        </is>
      </c>
    </row>
    <row r="20">
      <c r="A20" s="19" t="inlineStr">
        <is>
          <t xml:space="preserve">  - 2. Is this the main operating account or a payment-processor settlement account? The P&amp;L structure differs meaningfully.</t>
        </is>
      </c>
    </row>
    <row r="21">
      <c r="A21" s="19" t="inlineStr">
        <is>
          <t xml:space="preserve">  - 3. Are any transactions personal, owner draws, or inter-account transfers that should be excluded from the P&amp;L?</t>
        </is>
      </c>
    </row>
    <row r="22">
      <c r="A22" s="19" t="inlineStr">
        <is>
          <t xml:space="preserve">  - 4. What chart of accounts does your accountant prefer (firm template, QuickBooks default, custom)?</t>
        </is>
      </c>
    </row>
    <row r="23">
      <c r="A23" s="19" t="inlineStr">
        <is>
          <t xml:space="preserve">  - 5. What is the Gusto per-run amount intended to represent (gross payroll, net pay, or total tax-inclusive)?</t>
        </is>
      </c>
    </row>
    <row r="24">
      <c r="A24" s="19" t="inlineStr">
        <is>
          <t xml:space="preserve">  - 6. Is Simkins &amp; Elgazar LLC taxed as a partnership, single-member LLC, or S-corp? Affects how the P&amp;L rolls up.</t>
        </is>
      </c>
    </row>
    <row r="25">
      <c r="A25" s="19" t="inlineStr">
        <is>
          <t xml:space="preserve">  - 7. Are there December 29-31, 2025 transactions not yet included in this export?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2026-08-14T01:02:18Z</dcterms:created>
  <dcterms:modified xmlns:dcterms="http://purl.org/dc/terms/" xmlns:xsi="http://www.w3.org/2001/XMLSchema-instance" xsi:type="dcterms:W3CDTF">2026-08-14T01:02:18Z</dcterms:modified>
</cp:coreProperties>
</file>