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Executive Summary" sheetId="2" state="visible" r:id="rId2"/>
    <sheet xmlns:r="http://schemas.openxmlformats.org/officeDocument/2006/relationships" name="County Shortlist" sheetId="3" state="visible" r:id="rId3"/>
    <sheet xmlns:r="http://schemas.openxmlformats.org/officeDocument/2006/relationships" name="Top 5 Detail" sheetId="4" state="visible" r:id="rId4"/>
    <sheet xmlns:r="http://schemas.openxmlformats.org/officeDocument/2006/relationships" name="Fed Survey Risk" sheetId="5" state="visible" r:id="rId5"/>
    <sheet xmlns:r="http://schemas.openxmlformats.org/officeDocument/2006/relationships" name="Borrowing Assessment" sheetId="6" state="visible" r:id="rId6"/>
    <sheet xmlns:r="http://schemas.openxmlformats.org/officeDocument/2006/relationships" name="Assumptions and Sources" sheetId="7" state="visible" r:id="rId7"/>
  </sheets>
  <definedNames>
    <definedName name="_xlnm._FilterDatabase" localSheetId="2" hidden="1">'County Shortlist'!$A$5:$S$631</definedName>
  </definedNames>
  <calcPr calcId="124519" fullCalcOnLoad="1"/>
</workbook>
</file>

<file path=xl/styles.xml><?xml version="1.0" encoding="utf-8"?>
<styleSheet xmlns="http://schemas.openxmlformats.org/spreadsheetml/2006/main">
  <numFmts count="5">
    <numFmt numFmtId="164" formatCode="$#,##0"/>
    <numFmt numFmtId="165" formatCode="0.00&quot;x&quot;"/>
    <numFmt numFmtId="166" formatCode="0.00&quot;%&quot;"/>
    <numFmt numFmtId="167" formatCode="+0.0&quot;%&quot;;-0.0&quot;%&quot;;0.0&quot;%&quot;"/>
    <numFmt numFmtId="168" formatCode="0.0&quot;%&quot;"/>
  </numFmts>
  <fonts count="15">
    <font>
      <name val="Calibri"/>
      <family val="2"/>
      <color theme="1"/>
      <sz val="11"/>
      <scheme val="minor"/>
    </font>
    <font>
      <name val="Calibri"/>
      <b val="1"/>
      <color rgb="000B1F3A"/>
      <sz val="22"/>
    </font>
    <font>
      <name val="Calibri"/>
      <b val="1"/>
      <color rgb="001F6B7A"/>
      <sz val="16"/>
    </font>
    <font>
      <name val="Calibri"/>
      <i val="1"/>
      <color rgb="00555555"/>
      <sz val="11"/>
    </font>
    <font>
      <name val="Calibri"/>
      <b val="1"/>
      <color rgb="001A1A1A"/>
      <sz val="10"/>
    </font>
    <font>
      <name val="Calibri"/>
      <color rgb="001A1A1A"/>
      <sz val="10"/>
    </font>
    <font>
      <name val="Calibri"/>
      <b val="1"/>
      <color rgb="000B1F3A"/>
      <sz val="12"/>
    </font>
    <font>
      <name val="Calibri"/>
      <b val="1"/>
      <color rgb="00FFFFFF"/>
      <sz val="11"/>
    </font>
    <font>
      <name val="Calibri"/>
      <i val="1"/>
      <color rgb="00555555"/>
      <sz val="9"/>
    </font>
    <font>
      <name val="Calibri"/>
      <b val="1"/>
      <color rgb="00B3261E"/>
      <sz val="10"/>
    </font>
    <font>
      <name val="Calibri"/>
      <b val="1"/>
      <color rgb="00C58A1E"/>
      <sz val="10"/>
    </font>
    <font>
      <name val="Calibri"/>
      <color rgb="001A1A1A"/>
      <sz val="9"/>
    </font>
    <font>
      <name val="Calibri"/>
      <b val="1"/>
      <color rgb="001F6B7A"/>
      <sz val="10"/>
    </font>
    <font>
      <name val="Calibri"/>
      <b val="1"/>
      <color rgb="000B1F3A"/>
      <sz val="10"/>
    </font>
    <font>
      <name val="Calibri"/>
      <b val="1"/>
      <color rgb="000B1F3A"/>
      <sz val="14"/>
    </font>
  </fonts>
  <fills count="6">
    <fill>
      <patternFill/>
    </fill>
    <fill>
      <patternFill patternType="gray125"/>
    </fill>
    <fill>
      <patternFill patternType="solid">
        <fgColor rgb="00F2EFE8"/>
      </patternFill>
    </fill>
    <fill>
      <patternFill patternType="solid">
        <fgColor rgb="00F8F6EF"/>
      </patternFill>
    </fill>
    <fill>
      <patternFill patternType="solid">
        <fgColor rgb="000B1F3A"/>
      </patternFill>
    </fill>
    <fill>
      <patternFill patternType="solid">
        <fgColor rgb="00FFF3D6"/>
      </patternFill>
    </fill>
  </fills>
  <borders count="3">
    <border>
      <left/>
      <right/>
      <top/>
      <bottom/>
      <diagonal/>
    </border>
    <border>
      <bottom style="thin">
        <color rgb="00C7BFA9"/>
      </bottom>
    </border>
    <border>
      <bottom style="thin">
        <color rgb="000B1F3A"/>
      </bottom>
    </border>
  </borders>
  <cellStyleXfs count="1">
    <xf numFmtId="0" fontId="0" fillId="0" borderId="0"/>
  </cellStyleXfs>
  <cellXfs count="7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4" fillId="2" borderId="0" pivotButton="0" quotePrefix="0" xfId="0"/>
    <xf numFmtId="0" fontId="4" fillId="3" borderId="0" pivotButton="0" quotePrefix="0" xfId="0"/>
    <xf numFmtId="0" fontId="5" fillId="3" borderId="0" pivotButton="0" quotePrefix="0" xfId="0"/>
    <xf numFmtId="0" fontId="0" fillId="3" borderId="0" pivotButton="0" quotePrefix="0" xfId="0"/>
    <xf numFmtId="0" fontId="7" fillId="4" borderId="0" pivotButton="0" quotePrefix="0" xfId="0"/>
    <xf numFmtId="0" fontId="0" fillId="4" borderId="0" pivotButton="0" quotePrefix="0" xfId="0"/>
    <xf numFmtId="0" fontId="5" fillId="0" borderId="0" applyAlignment="1" pivotButton="0" quotePrefix="0" xfId="0">
      <alignment horizontal="left" vertical="top" wrapText="1"/>
    </xf>
    <xf numFmtId="0" fontId="8" fillId="0" borderId="0" applyAlignment="1" pivotButton="0" quotePrefix="0" xfId="0">
      <alignment horizontal="left" vertical="center"/>
    </xf>
    <xf numFmtId="0" fontId="7" fillId="4" borderId="0" applyAlignment="1" pivotButton="0" quotePrefix="0" xfId="0">
      <alignment horizontal="left" vertical="center"/>
    </xf>
    <xf numFmtId="0" fontId="4" fillId="2" borderId="1" applyAlignment="1" pivotButton="0" quotePrefix="0" xfId="0">
      <alignment horizontal="center" vertical="center" wrapText="1"/>
    </xf>
    <xf numFmtId="0" fontId="4" fillId="0" borderId="0" applyAlignment="1" pivotButton="0" quotePrefix="0" xfId="0">
      <alignment horizontal="center" vertical="center" wrapText="1"/>
    </xf>
    <xf numFmtId="0" fontId="5" fillId="0" borderId="0" applyAlignment="1" pivotButton="0" quotePrefix="0" xfId="0">
      <alignment horizontal="left" vertical="center"/>
    </xf>
    <xf numFmtId="0" fontId="5" fillId="0" borderId="0" applyAlignment="1" pivotButton="0" quotePrefix="0" xfId="0">
      <alignment horizontal="center" vertical="center" wrapText="1"/>
    </xf>
    <xf numFmtId="0" fontId="4" fillId="3" borderId="0" applyAlignment="1" pivotButton="0" quotePrefix="0" xfId="0">
      <alignment horizontal="center" vertical="center" wrapText="1"/>
    </xf>
    <xf numFmtId="0" fontId="5" fillId="3" borderId="0" applyAlignment="1" pivotButton="0" quotePrefix="0" xfId="0">
      <alignment horizontal="left" vertical="center"/>
    </xf>
    <xf numFmtId="0" fontId="5" fillId="3" borderId="0" applyAlignment="1" pivotButton="0" quotePrefix="0" xfId="0">
      <alignment horizontal="center" vertical="center" wrapText="1"/>
    </xf>
    <xf numFmtId="0" fontId="4" fillId="0" borderId="0" applyAlignment="1" pivotButton="0" quotePrefix="0" xfId="0">
      <alignment horizontal="right" vertical="center"/>
    </xf>
    <xf numFmtId="0" fontId="4" fillId="3" borderId="0" applyAlignment="1" pivotButton="0" quotePrefix="0" xfId="0">
      <alignment horizontal="right" vertical="center"/>
    </xf>
    <xf numFmtId="0" fontId="8" fillId="3" borderId="0" applyAlignment="1" pivotButton="0" quotePrefix="0" xfId="0">
      <alignment horizontal="left" vertical="center"/>
    </xf>
    <xf numFmtId="0" fontId="7" fillId="4" borderId="0" applyAlignment="1" pivotButton="0" quotePrefix="0" xfId="0">
      <alignment horizontal="center" vertical="center" wrapText="1"/>
    </xf>
    <xf numFmtId="0" fontId="9" fillId="0" borderId="0" applyAlignment="1" pivotButton="0" quotePrefix="0" xfId="0">
      <alignment horizontal="center" vertical="center" wrapText="1"/>
    </xf>
    <xf numFmtId="0" fontId="5" fillId="3" borderId="0" applyAlignment="1" pivotButton="0" quotePrefix="0" xfId="0">
      <alignment horizontal="left" vertical="top" wrapText="1"/>
    </xf>
    <xf numFmtId="0" fontId="10" fillId="0" borderId="0" applyAlignment="1" pivotButton="0" quotePrefix="0" xfId="0">
      <alignment horizontal="center" vertical="center" wrapText="1"/>
    </xf>
    <xf numFmtId="0" fontId="8" fillId="0" borderId="0" applyAlignment="1" pivotButton="0" quotePrefix="0" xfId="0">
      <alignment horizontal="left" vertical="top" wrapText="1"/>
    </xf>
    <xf numFmtId="0" fontId="8" fillId="0" borderId="0" pivotButton="0" quotePrefix="0" xfId="0"/>
    <xf numFmtId="0" fontId="7" fillId="4" borderId="2" applyAlignment="1" pivotButton="0" quotePrefix="0" xfId="0">
      <alignment horizontal="center" vertical="center" wrapText="1"/>
    </xf>
    <xf numFmtId="0" fontId="4" fillId="5" borderId="0" applyAlignment="1" pivotButton="0" quotePrefix="0" xfId="0">
      <alignment horizontal="center" vertical="center" wrapText="1"/>
    </xf>
    <xf numFmtId="0" fontId="11" fillId="5" borderId="0" applyAlignment="1" pivotButton="0" quotePrefix="0" xfId="0">
      <alignment horizontal="center" vertical="center" wrapText="1"/>
    </xf>
    <xf numFmtId="0" fontId="11" fillId="5" borderId="0" applyAlignment="1" pivotButton="0" quotePrefix="0" xfId="0">
      <alignment horizontal="left" vertical="center"/>
    </xf>
    <xf numFmtId="0" fontId="4" fillId="5" borderId="0" applyAlignment="1" pivotButton="0" quotePrefix="0" xfId="0">
      <alignment horizontal="left" vertical="center"/>
    </xf>
    <xf numFmtId="4" fontId="11" fillId="5" borderId="0" applyAlignment="1" pivotButton="0" quotePrefix="0" xfId="0">
      <alignment horizontal="right" vertical="center"/>
    </xf>
    <xf numFmtId="4" fontId="4" fillId="5" borderId="0" applyAlignment="1" pivotButton="0" quotePrefix="0" xfId="0">
      <alignment horizontal="right" vertical="center"/>
    </xf>
    <xf numFmtId="0" fontId="11" fillId="3" borderId="0" applyAlignment="1" pivotButton="0" quotePrefix="0" xfId="0">
      <alignment horizontal="center" vertical="center" wrapText="1"/>
    </xf>
    <xf numFmtId="0" fontId="11" fillId="3" borderId="0" applyAlignment="1" pivotButton="0" quotePrefix="0" xfId="0">
      <alignment horizontal="left" vertical="center"/>
    </xf>
    <xf numFmtId="4" fontId="11" fillId="3" borderId="0" applyAlignment="1" pivotButton="0" quotePrefix="0" xfId="0">
      <alignment horizontal="right" vertical="center"/>
    </xf>
    <xf numFmtId="0" fontId="11" fillId="0" borderId="0" applyAlignment="1" pivotButton="0" quotePrefix="0" xfId="0">
      <alignment horizontal="center" vertical="center" wrapText="1"/>
    </xf>
    <xf numFmtId="0" fontId="11" fillId="0" borderId="0" applyAlignment="1" pivotButton="0" quotePrefix="0" xfId="0">
      <alignment horizontal="left" vertical="center"/>
    </xf>
    <xf numFmtId="4" fontId="11" fillId="0" borderId="0" applyAlignment="1" pivotButton="0" quotePrefix="0" xfId="0">
      <alignment horizontal="right" vertical="center"/>
    </xf>
    <xf numFmtId="0" fontId="11" fillId="2" borderId="0" pivotButton="0" quotePrefix="0" xfId="0"/>
    <xf numFmtId="0" fontId="12" fillId="0" borderId="0" applyAlignment="1" pivotButton="0" quotePrefix="0" xfId="0">
      <alignment horizontal="center" vertical="center" wrapText="1"/>
    </xf>
    <xf numFmtId="0" fontId="13" fillId="0" borderId="0" applyAlignment="1" pivotButton="0" quotePrefix="0" xfId="0">
      <alignment horizontal="center" vertical="center" wrapText="1"/>
    </xf>
    <xf numFmtId="0" fontId="4" fillId="0" borderId="0" applyAlignment="1" pivotButton="0" quotePrefix="0" xfId="0">
      <alignment horizontal="left" vertical="top" wrapText="1"/>
    </xf>
    <xf numFmtId="0" fontId="4" fillId="3" borderId="0" applyAlignment="1" pivotButton="0" quotePrefix="0" xfId="0">
      <alignment horizontal="left" vertical="top" wrapText="1"/>
    </xf>
    <xf numFmtId="0" fontId="5" fillId="2" borderId="0" applyAlignment="1" pivotButton="0" quotePrefix="0" xfId="0">
      <alignment horizontal="left" vertical="center"/>
    </xf>
    <xf numFmtId="164" fontId="4" fillId="2" borderId="0" applyAlignment="1" pivotButton="0" quotePrefix="0" xfId="0">
      <alignment horizontal="right" vertical="center"/>
    </xf>
    <xf numFmtId="1" fontId="4" fillId="3" borderId="0" applyAlignment="1" pivotButton="0" quotePrefix="0" xfId="0">
      <alignment horizontal="right" vertical="center"/>
    </xf>
    <xf numFmtId="1" fontId="4" fillId="2" borderId="0" applyAlignment="1" pivotButton="0" quotePrefix="0" xfId="0">
      <alignment horizontal="right" vertical="center"/>
    </xf>
    <xf numFmtId="10" fontId="4" fillId="3" borderId="0" applyAlignment="1" pivotButton="0" quotePrefix="0" xfId="0">
      <alignment horizontal="right" vertical="center"/>
    </xf>
    <xf numFmtId="10" fontId="4" fillId="2" borderId="0" applyAlignment="1" pivotButton="0" quotePrefix="0" xfId="0">
      <alignment horizontal="right" vertical="center"/>
    </xf>
    <xf numFmtId="0" fontId="5" fillId="2" borderId="0" pivotButton="0" quotePrefix="0" xfId="0"/>
    <xf numFmtId="164" fontId="4" fillId="2" borderId="0" pivotButton="0" quotePrefix="0" xfId="0"/>
    <xf numFmtId="165" fontId="4" fillId="2" borderId="0" pivotButton="0" quotePrefix="0" xfId="0"/>
    <xf numFmtId="10" fontId="4" fillId="0" borderId="0" applyAlignment="1" pivotButton="0" quotePrefix="0" xfId="0">
      <alignment horizontal="center" vertical="center" wrapText="1"/>
    </xf>
    <xf numFmtId="164" fontId="5" fillId="0" borderId="0" applyAlignment="1" pivotButton="0" quotePrefix="0" xfId="0">
      <alignment horizontal="right" vertical="center"/>
    </xf>
    <xf numFmtId="165" fontId="5" fillId="0" borderId="0" applyAlignment="1" pivotButton="0" quotePrefix="0" xfId="0">
      <alignment horizontal="right" vertical="center"/>
    </xf>
    <xf numFmtId="10" fontId="4" fillId="3" borderId="0" applyAlignment="1" pivotButton="0" quotePrefix="0" xfId="0">
      <alignment horizontal="center" vertical="center" wrapText="1"/>
    </xf>
    <xf numFmtId="164" fontId="5" fillId="3" borderId="0" applyAlignment="1" pivotButton="0" quotePrefix="0" xfId="0">
      <alignment horizontal="right" vertical="center"/>
    </xf>
    <xf numFmtId="165" fontId="5" fillId="3" borderId="0" applyAlignment="1" pivotButton="0" quotePrefix="0" xfId="0">
      <alignment horizontal="right" vertical="center"/>
    </xf>
    <xf numFmtId="10" fontId="4" fillId="5" borderId="0" applyAlignment="1" pivotButton="0" quotePrefix="0" xfId="0">
      <alignment horizontal="center" vertical="center" wrapText="1"/>
    </xf>
    <xf numFmtId="164" fontId="4" fillId="5" borderId="0" applyAlignment="1" pivotButton="0" quotePrefix="0" xfId="0">
      <alignment horizontal="right" vertical="center"/>
    </xf>
    <xf numFmtId="165" fontId="4" fillId="5" borderId="0" applyAlignment="1" pivotButton="0" quotePrefix="0" xfId="0">
      <alignment horizontal="right" vertical="center"/>
    </xf>
    <xf numFmtId="0" fontId="5" fillId="0" borderId="0" applyAlignment="1" pivotButton="0" quotePrefix="0" xfId="0">
      <alignment horizontal="right" vertical="center"/>
    </xf>
    <xf numFmtId="166" fontId="5" fillId="0" borderId="0" applyAlignment="1" pivotButton="0" quotePrefix="0" xfId="0">
      <alignment horizontal="right" vertical="center"/>
    </xf>
    <xf numFmtId="167" fontId="5" fillId="0" borderId="0" applyAlignment="1" pivotButton="0" quotePrefix="0" xfId="0">
      <alignment horizontal="right" vertical="center"/>
    </xf>
    <xf numFmtId="168" fontId="5" fillId="0" borderId="0" applyAlignment="1" pivotButton="0" quotePrefix="0" xfId="0">
      <alignment horizontal="right" vertical="center"/>
    </xf>
    <xf numFmtId="0" fontId="5" fillId="3" borderId="0" applyAlignment="1" pivotButton="0" quotePrefix="0" xfId="0">
      <alignment horizontal="right" vertical="center"/>
    </xf>
    <xf numFmtId="166" fontId="5" fillId="3" borderId="0" applyAlignment="1" pivotButton="0" quotePrefix="0" xfId="0">
      <alignment horizontal="right" vertical="center"/>
    </xf>
    <xf numFmtId="167" fontId="5" fillId="3" borderId="0" applyAlignment="1" pivotButton="0" quotePrefix="0" xfId="0">
      <alignment horizontal="right" vertical="center"/>
    </xf>
    <xf numFmtId="168" fontId="5" fillId="3" borderId="0" applyAlignment="1" pivotButton="0" quotePrefix="0" xfId="0">
      <alignment horizontal="right" vertical="center"/>
    </xf>
    <xf numFmtId="0" fontId="14" fillId="5" borderId="0" applyAlignment="1" pivotButton="0" quotePrefix="0" xfId="0">
      <alignment horizontal="center" vertical="center" wrapText="1"/>
    </xf>
    <xf numFmtId="0" fontId="11" fillId="0" borderId="0" applyAlignment="1" pivotButton="0" quotePrefix="0" xfId="0">
      <alignment horizontal="left" vertical="top" wrapText="1"/>
    </xf>
    <xf numFmtId="0" fontId="11" fillId="3" borderId="0"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2:H30"/>
  <sheetViews>
    <sheetView showGridLines="0" workbookViewId="0">
      <selection activeCell="A1" sqref="A1"/>
    </sheetView>
  </sheetViews>
  <sheetFormatPr baseColWidth="8" defaultRowHeight="15"/>
  <cols>
    <col width="4" customWidth="1" min="1" max="1"/>
    <col width="16" customWidth="1" min="2" max="2"/>
    <col width="16" customWidth="1" min="3" max="3"/>
    <col width="16" customWidth="1" min="4" max="4"/>
    <col width="16" customWidth="1" min="5" max="5"/>
    <col width="16" customWidth="1" min="6" max="6"/>
    <col width="16" customWidth="1" min="7" max="7"/>
    <col width="16" customWidth="1" min="8" max="8"/>
  </cols>
  <sheetData>
    <row r="2" ht="32" customHeight="1">
      <c r="B2" s="1" t="inlineStr">
        <is>
          <t>Site Selection and Borrowing Assessment</t>
        </is>
      </c>
    </row>
    <row r="3" ht="24" customHeight="1">
      <c r="B3" s="2" t="inlineStr">
        <is>
          <t>Next Restaurant Location</t>
        </is>
      </c>
    </row>
    <row r="4">
      <c r="B4" s="3" t="inlineStr">
        <is>
          <t>Bank-ready shortlist, Federal Reserve risk read, and borrowing-timing analysis</t>
        </is>
      </c>
    </row>
    <row r="6">
      <c r="B6" s="4" t="inlineStr">
        <is>
          <t>CLIENT</t>
        </is>
      </c>
      <c r="C6" s="5" t="inlineStr">
        <is>
          <t>The Owner, Simkins &amp; Elgazar LLC</t>
        </is>
      </c>
    </row>
    <row r="7">
      <c r="B7" s="4" t="inlineStr">
        <is>
          <t>PERIOD</t>
        </is>
      </c>
      <c r="C7" s="5" t="inlineStr">
        <is>
          <t>2025 analysis cycle</t>
        </is>
      </c>
    </row>
    <row r="8">
      <c r="B8" s="4" t="inlineStr">
        <is>
          <t>PREPARED</t>
        </is>
      </c>
      <c r="C8" s="5" t="inlineStr">
        <is>
          <t>August 13, 2026</t>
        </is>
      </c>
    </row>
    <row r="9">
      <c r="B9" s="4" t="inlineStr">
        <is>
          <t>CONTACT</t>
        </is>
      </c>
      <c r="C9" s="5" t="inlineStr"/>
    </row>
    <row r="10">
      <c r="B10" s="4" t="inlineStr">
        <is>
          <t>INDUSTRY</t>
        </is>
      </c>
      <c r="C10" s="5" t="inlineStr">
        <is>
          <t>Restaurants / Food Services (NAICS 722)</t>
        </is>
      </c>
    </row>
    <row r="12" ht="20" customHeight="1">
      <c r="B12" s="6" t="inlineStr">
        <is>
          <t>CONTENTS</t>
        </is>
      </c>
    </row>
    <row r="13">
      <c r="B13" s="7" t="inlineStr">
        <is>
          <t>Tab</t>
        </is>
      </c>
      <c r="C13" s="7" t="inlineStr">
        <is>
          <t>Contents</t>
        </is>
      </c>
    </row>
    <row r="14">
      <c r="B14" s="4" t="inlineStr">
        <is>
          <t>Cover</t>
        </is>
      </c>
      <c r="C14" s="5" t="inlineStr">
        <is>
          <t>Engagement details, contents</t>
        </is>
      </c>
    </row>
    <row r="15">
      <c r="B15" s="8" t="inlineStr">
        <is>
          <t>Executive Summary</t>
        </is>
      </c>
      <c r="C15" s="9" t="inlineStr">
        <is>
          <t>One-page headline, shortlist, verdict, key risks</t>
        </is>
      </c>
    </row>
    <row r="16">
      <c r="B16" s="4" t="inlineStr">
        <is>
          <t>County Shortlist</t>
        </is>
      </c>
      <c r="C16" s="5" t="inlineStr">
        <is>
          <t>All 626 ranked counties with scoring inputs</t>
        </is>
      </c>
    </row>
    <row r="17">
      <c r="B17" s="8" t="inlineStr">
        <is>
          <t>Top 5 Detail</t>
        </is>
      </c>
      <c r="C17" s="9" t="inlineStr">
        <is>
          <t>One block per top-five county with rationale</t>
        </is>
      </c>
    </row>
    <row r="18">
      <c r="B18" s="4" t="inlineStr">
        <is>
          <t>Fed Survey Risk</t>
        </is>
      </c>
      <c r="C18" s="5" t="inlineStr">
        <is>
          <t>SBCS 2024 headwinds, severity, mitigation</t>
        </is>
      </c>
    </row>
    <row r="19">
      <c r="B19" s="8" t="inlineStr">
        <is>
          <t>Borrowing Assessment</t>
        </is>
      </c>
      <c r="C19" s="9" t="inlineStr">
        <is>
          <t>Rate environment, DSCR sensitivity, verdict</t>
        </is>
      </c>
    </row>
    <row r="20">
      <c r="B20" s="4" t="inlineStr">
        <is>
          <t>Assumptions and Sources</t>
        </is>
      </c>
      <c r="C20" s="5" t="inlineStr">
        <is>
          <t>Every working assumption the client overwrites</t>
        </is>
      </c>
    </row>
    <row r="22" ht="22" customHeight="1">
      <c r="B22" s="11" t="inlineStr">
        <is>
          <t>HEADLINE</t>
        </is>
      </c>
      <c r="C22" s="12" t="n"/>
      <c r="D22" s="12" t="n"/>
      <c r="E22" s="12" t="n"/>
      <c r="F22" s="12" t="n"/>
      <c r="G22" s="12" t="n"/>
      <c r="H22" s="12" t="n"/>
    </row>
    <row r="23" ht="70" customHeight="1">
      <c r="B23" s="13" t="inlineStr">
        <is>
          <t>Of 3,168 U.S. counties in the unified dataset, 626 clear the viability floor (population at least 50,000 and per-capita income at least national median). The recommended #1 is New York County (Manhattan); San Francisco is the next defensible choice. Borrow verdict is HEDGE: lock a fixed rate, size the loan so DSCR clears 1.15x at +200 bps stress on the operator's actual margin.</t>
        </is>
      </c>
    </row>
    <row r="30" ht="18" customHeight="1">
      <c r="A30" s="14" t="inlineStr">
        <is>
          <t>Prepared by Simkins &amp; Elgazar LLC  |  Confidential - Prepared by UnifiedAnalyst (automated analysis). Review before use.</t>
        </is>
      </c>
    </row>
  </sheetData>
  <mergeCells count="19">
    <mergeCell ref="C10:H10"/>
    <mergeCell ref="C16:H16"/>
    <mergeCell ref="A30:H30"/>
    <mergeCell ref="C9:H9"/>
    <mergeCell ref="B4:H4"/>
    <mergeCell ref="C8:H8"/>
    <mergeCell ref="C17:H17"/>
    <mergeCell ref="B3:H3"/>
    <mergeCell ref="C7:H7"/>
    <mergeCell ref="C19:H19"/>
    <mergeCell ref="C13:H13"/>
    <mergeCell ref="B12:H12"/>
    <mergeCell ref="B2:H2"/>
    <mergeCell ref="C18:H18"/>
    <mergeCell ref="B23:H23"/>
    <mergeCell ref="C15:H15"/>
    <mergeCell ref="C6:H6"/>
    <mergeCell ref="C14:H14"/>
    <mergeCell ref="C20:H20"/>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2:I37"/>
  <sheetViews>
    <sheetView showGridLines="0" workbookViewId="0">
      <selection activeCell="A1" sqref="A1"/>
    </sheetView>
  </sheetViews>
  <sheetFormatPr baseColWidth="8" defaultRowHeight="15"/>
  <cols>
    <col width="3" customWidth="1" min="1" max="1"/>
    <col width="16" customWidth="1" min="2" max="2"/>
    <col width="16" customWidth="1" min="3" max="3"/>
    <col width="12" customWidth="1" min="4" max="4"/>
    <col width="12" customWidth="1" min="5" max="5"/>
    <col width="12" customWidth="1" min="6" max="6"/>
    <col width="12" customWidth="1" min="7" max="7"/>
    <col width="12" customWidth="1" min="8" max="8"/>
    <col width="12" customWidth="1" min="9" max="9"/>
  </cols>
  <sheetData>
    <row r="2" ht="32" customHeight="1">
      <c r="A2" s="1" t="inlineStr">
        <is>
          <t>Executive Summary</t>
        </is>
      </c>
    </row>
    <row r="3">
      <c r="A3" s="3" t="inlineStr">
        <is>
          <t>For the bank conversation - one page</t>
        </is>
      </c>
    </row>
    <row r="5" ht="22" customHeight="1">
      <c r="A5" s="15" t="inlineStr">
        <is>
          <t>HEADLINE RECOMMENDATION</t>
        </is>
      </c>
      <c r="B5" s="12" t="n"/>
      <c r="C5" s="12" t="n"/>
      <c r="D5" s="12" t="n"/>
      <c r="E5" s="12" t="n"/>
      <c r="F5" s="12" t="n"/>
      <c r="G5" s="12" t="n"/>
      <c r="H5" s="12" t="n"/>
      <c r="I5" s="12" t="n"/>
    </row>
    <row r="6" ht="60" customHeight="1">
      <c r="A6" s="13" t="inlineStr">
        <is>
          <t>Of 3,168 U.S. counties in the unified dataset, 626 clear the viability floor (population &gt;= 50,000 AND per-capita income &gt;= national median). The recommended #1 is New York County (Manhattan); San Francisco is the next defensible choice in a deep, dense, high-wage metro with low restaurant cost-of-entry ratio.</t>
        </is>
      </c>
    </row>
    <row r="8" ht="22" customHeight="1">
      <c r="A8" s="15" t="inlineStr">
        <is>
          <t>TOP-5 SHORTLIST (county, state, score)</t>
        </is>
      </c>
      <c r="B8" s="12" t="n"/>
      <c r="C8" s="12" t="n"/>
      <c r="D8" s="12" t="n"/>
      <c r="E8" s="12" t="n"/>
      <c r="F8" s="12" t="n"/>
      <c r="G8" s="12" t="n"/>
      <c r="H8" s="12" t="n"/>
      <c r="I8" s="12" t="n"/>
    </row>
    <row r="9" ht="28" customHeight="1">
      <c r="A9" s="16" t="inlineStr">
        <is>
          <t>Rank</t>
        </is>
      </c>
      <c r="B9" s="16" t="inlineStr">
        <is>
          <t>County</t>
        </is>
      </c>
      <c r="C9" s="16" t="inlineStr">
        <is>
          <t>State</t>
        </is>
      </c>
      <c r="D9" s="16" t="inlineStr">
        <is>
          <t>Population</t>
        </is>
      </c>
      <c r="E9" s="16" t="inlineStr">
        <is>
          <t>Rest/10K</t>
        </is>
      </c>
      <c r="F9" s="16" t="inlineStr">
        <is>
          <t>Wage $/emp (K)</t>
        </is>
      </c>
      <c r="G9" s="16" t="inlineStr">
        <is>
          <t>Cost-of-Entry</t>
        </is>
      </c>
      <c r="H9" s="16" t="inlineStr">
        <is>
          <t>Composite</t>
        </is>
      </c>
      <c r="I9" s="16" t="inlineStr"/>
    </row>
    <row r="10">
      <c r="A10" s="17" t="n">
        <v>1</v>
      </c>
      <c r="B10" s="18" t="inlineStr">
        <is>
          <t>New York</t>
        </is>
      </c>
      <c r="C10" s="18" t="inlineStr">
        <is>
          <t xml:space="preserve"> New York</t>
        </is>
      </c>
      <c r="D10" s="19" t="n">
        <v>1597103</v>
      </c>
      <c r="E10" s="19" t="n">
        <v>59.4</v>
      </c>
      <c r="F10" s="19" t="n">
        <v>42.2</v>
      </c>
      <c r="G10" s="19" t="n">
        <v>0.21</v>
      </c>
      <c r="H10" s="19" t="n">
        <v>3.93</v>
      </c>
      <c r="I10" s="19" t="inlineStr"/>
    </row>
    <row r="11">
      <c r="A11" s="20" t="n">
        <v>2</v>
      </c>
      <c r="B11" s="21" t="inlineStr">
        <is>
          <t>Cape May</t>
        </is>
      </c>
      <c r="C11" s="21" t="inlineStr">
        <is>
          <t xml:space="preserve"> New Jersey</t>
        </is>
      </c>
      <c r="D11" s="22" t="n">
        <v>95415</v>
      </c>
      <c r="E11" s="22" t="n">
        <v>68.40000000000001</v>
      </c>
      <c r="F11" s="22" t="n">
        <v>50.5</v>
      </c>
      <c r="G11" s="22" t="n">
        <v>0.9</v>
      </c>
      <c r="H11" s="22" t="n">
        <v>3.22</v>
      </c>
      <c r="I11" s="22" t="inlineStr"/>
    </row>
    <row r="12">
      <c r="A12" s="17" t="n">
        <v>3</v>
      </c>
      <c r="B12" s="18" t="inlineStr">
        <is>
          <t>San Francisco</t>
        </is>
      </c>
      <c r="C12" s="18" t="inlineStr">
        <is>
          <t xml:space="preserve"> California</t>
        </is>
      </c>
      <c r="D12" s="19" t="n">
        <v>814176</v>
      </c>
      <c r="E12" s="19" t="n">
        <v>47.9</v>
      </c>
      <c r="F12" s="19" t="n">
        <v>36.2</v>
      </c>
      <c r="G12" s="19" t="n">
        <v>0.15</v>
      </c>
      <c r="H12" s="19" t="n">
        <v>2.75</v>
      </c>
      <c r="I12" s="19" t="inlineStr"/>
    </row>
    <row r="13">
      <c r="A13" s="20" t="n">
        <v>4</v>
      </c>
      <c r="B13" s="21" t="inlineStr">
        <is>
          <t>Hancock</t>
        </is>
      </c>
      <c r="C13" s="21" t="inlineStr">
        <is>
          <t xml:space="preserve"> Maine</t>
        </is>
      </c>
      <c r="D13" s="22" t="n">
        <v>56677</v>
      </c>
      <c r="E13" s="22" t="n">
        <v>40.2</v>
      </c>
      <c r="F13" s="22" t="n">
        <v>60.2</v>
      </c>
      <c r="G13" s="22" t="n">
        <v>0.79</v>
      </c>
      <c r="H13" s="22" t="n">
        <v>2.48</v>
      </c>
      <c r="I13" s="22" t="inlineStr"/>
    </row>
    <row r="14">
      <c r="A14" s="17" t="n">
        <v>5</v>
      </c>
      <c r="B14" s="18" t="inlineStr">
        <is>
          <t>Worcester</t>
        </is>
      </c>
      <c r="C14" s="18" t="inlineStr">
        <is>
          <t xml:space="preserve"> Maryland</t>
        </is>
      </c>
      <c r="D14" s="19" t="n">
        <v>54004</v>
      </c>
      <c r="E14" s="19" t="n">
        <v>70.40000000000001</v>
      </c>
      <c r="F14" s="19" t="n">
        <v>36.5</v>
      </c>
      <c r="G14" s="19" t="n">
        <v>1.31</v>
      </c>
      <c r="H14" s="19" t="n">
        <v>2.23</v>
      </c>
      <c r="I14" s="19" t="inlineStr"/>
    </row>
    <row r="16" ht="22" customHeight="1">
      <c r="A16" s="15" t="inlineStr">
        <is>
          <t>BORROW VERDICT - HEDGE</t>
        </is>
      </c>
      <c r="B16" s="12" t="n"/>
      <c r="C16" s="12" t="n"/>
      <c r="D16" s="12" t="n"/>
      <c r="E16" s="12" t="n"/>
      <c r="F16" s="12" t="n"/>
      <c r="G16" s="12" t="n"/>
      <c r="H16" s="12" t="n"/>
      <c r="I16" s="12" t="n"/>
    </row>
    <row r="17" ht="80" customHeight="1">
      <c r="A17" s="13" t="inlineStr">
        <is>
          <t>Lock a fixed rate now; size the loan so pro-forma DSCR clears 1.15x at +200 bps stress on the operator's actual margin. Current spot Fed Funds is 3.63%, with 487 bps spread to the 8.50% SBCS median APR paid by firms with debt. The binding constraint is loan size, not rate: at 10% net margin, the $750K placeholder does not cash-flow at the current median (DSCR 0.98x). Reduce principal, raise equity, or improve margin before close.</t>
        </is>
      </c>
    </row>
    <row r="19" ht="22" customHeight="1">
      <c r="A19" s="15" t="inlineStr">
        <is>
          <t>RATE ENVIRONMENT SNAPSHOT (Jul 2026)</t>
        </is>
      </c>
      <c r="B19" s="12" t="n"/>
      <c r="C19" s="12" t="n"/>
      <c r="D19" s="12" t="n"/>
      <c r="E19" s="12" t="n"/>
      <c r="F19" s="12" t="n"/>
      <c r="G19" s="12" t="n"/>
      <c r="H19" s="12" t="n"/>
      <c r="I19" s="12" t="n"/>
    </row>
    <row r="20">
      <c r="B20" s="5" t="inlineStr">
        <is>
          <t>Fed Funds (current)</t>
        </is>
      </c>
      <c r="F20" s="23" t="n">
        <v>3.63</v>
      </c>
      <c r="G20" s="14" t="inlineStr">
        <is>
          <t>%</t>
        </is>
      </c>
    </row>
    <row r="21">
      <c r="B21" s="9" t="inlineStr">
        <is>
          <t>Fed Funds (2015-2019 mean)</t>
        </is>
      </c>
      <c r="F21" s="24" t="n">
        <v>1.103833333333333</v>
      </c>
      <c r="G21" s="25" t="inlineStr">
        <is>
          <t>%</t>
        </is>
      </c>
    </row>
    <row r="22">
      <c r="B22" s="5" t="inlineStr">
        <is>
          <t>Fed Funds (peak)</t>
        </is>
      </c>
      <c r="F22" s="23" t="n">
        <v>5.33</v>
      </c>
      <c r="G22" s="14" t="inlineStr">
        <is>
          <t>% (2023-08)</t>
        </is>
      </c>
    </row>
    <row r="23">
      <c r="B23" s="9" t="inlineStr">
        <is>
          <t>SBCS 2024 median APR (firms with debt)</t>
        </is>
      </c>
      <c r="F23" s="24" t="n">
        <v>8.5</v>
      </c>
      <c r="G23" s="25" t="inlineStr">
        <is>
          <t>%</t>
        </is>
      </c>
    </row>
    <row r="24">
      <c r="B24" s="5" t="inlineStr">
        <is>
          <t>Spread: SBCS APR - Fed Funds</t>
        </is>
      </c>
      <c r="F24" s="23" t="n">
        <v>4.87</v>
      </c>
      <c r="G24" s="14" t="inlineStr">
        <is>
          <t>ppt</t>
        </is>
      </c>
    </row>
    <row r="25">
      <c r="B25" s="9" t="inlineStr">
        <is>
          <t>CPI cumulative since 2015</t>
        </is>
      </c>
      <c r="F25" s="24" t="n">
        <v>41.78</v>
      </c>
      <c r="G25" s="25" t="inlineStr">
        <is>
          <t>%</t>
        </is>
      </c>
    </row>
    <row r="26">
      <c r="B26" s="5" t="inlineStr">
        <is>
          <t>PPI cumulative since 2015</t>
        </is>
      </c>
      <c r="F26" s="23" t="n">
        <v>49.39</v>
      </c>
      <c r="G26" s="14" t="inlineStr">
        <is>
          <t>%</t>
        </is>
      </c>
    </row>
    <row r="27">
      <c r="B27" s="9" t="inlineStr">
        <is>
          <t>Unemployment (Jul 2026)</t>
        </is>
      </c>
      <c r="F27" s="24" t="n">
        <v>4.1</v>
      </c>
      <c r="G27" s="25" t="inlineStr">
        <is>
          <t>%</t>
        </is>
      </c>
    </row>
    <row r="29" ht="22" customHeight="1">
      <c r="A29" s="15" t="inlineStr">
        <is>
          <t>KEY PRE-COMMITMENT RISKS (SBCS 2024)</t>
        </is>
      </c>
      <c r="B29" s="12" t="n"/>
      <c r="C29" s="12" t="n"/>
      <c r="D29" s="12" t="n"/>
      <c r="E29" s="12" t="n"/>
      <c r="F29" s="12" t="n"/>
      <c r="G29" s="12" t="n"/>
      <c r="H29" s="12" t="n"/>
      <c r="I29" s="12" t="n"/>
    </row>
    <row r="30" ht="36" customHeight="1">
      <c r="A30" s="26" t="inlineStr">
        <is>
          <t>DEMAND</t>
        </is>
      </c>
      <c r="B30" s="13" t="inlineStr">
        <is>
          <t>57% cite reaching customers/growing sales (up from 53% YoY); firms more often report revenue declined than grew</t>
        </is>
      </c>
      <c r="E30" s="13" t="inlineStr">
        <is>
          <t>Pick inside dense trade areas; favor counties where BEA personal income GREW 2023 to 2024</t>
        </is>
      </c>
      <c r="I30" s="27" t="inlineStr">
        <is>
          <t>HIGH</t>
        </is>
      </c>
    </row>
    <row r="31" ht="36" customHeight="1">
      <c r="A31" s="26" t="inlineStr">
        <is>
          <t>COST</t>
        </is>
      </c>
      <c r="B31" s="28" t="inlineStr">
        <is>
          <t>75% cite rising costs of goods, services, and wages as the #1 financial challenge</t>
        </is>
      </c>
      <c r="E31" s="28" t="inlineStr">
        <is>
          <t>Build a 6-month operating reserve into the loan; do not lever to the hilt</t>
        </is>
      </c>
      <c r="I31" s="27" t="inlineStr">
        <is>
          <t>HIGH</t>
        </is>
      </c>
    </row>
    <row r="32" ht="36" customHeight="1">
      <c r="A32" s="26" t="inlineStr">
        <is>
          <t>LABOR</t>
        </is>
      </c>
      <c r="B32" s="13" t="inlineStr">
        <is>
          <t>Hiring/retaining qualified staff = 29% of firms (47% for growing firms)</t>
        </is>
      </c>
      <c r="E32" s="13" t="inlineStr">
        <is>
          <t>Site near a community-college or vocational hospitality pipeline</t>
        </is>
      </c>
      <c r="I32" s="29" t="inlineStr">
        <is>
          <t>MEDIUM-HIGH</t>
        </is>
      </c>
    </row>
    <row r="33" ht="36" customHeight="1">
      <c r="A33" s="26" t="inlineStr">
        <is>
          <t>CREDIT</t>
        </is>
      </c>
      <c r="B33" s="28" t="inlineStr">
        <is>
          <t>Small banks fully approve 54% vs online lenders 24%; 53% of online-lender applicants cite high rates</t>
        </is>
      </c>
      <c r="E33" s="28" t="inlineStr">
        <is>
          <t>Lead with a small bank or SBA 7(a)/504 lender; exclude online lenders as primary</t>
        </is>
      </c>
      <c r="I33" s="29" t="inlineStr">
        <is>
          <t>MEDIUM-HIGH</t>
        </is>
      </c>
    </row>
    <row r="35" ht="30" customHeight="1">
      <c r="A35" s="30" t="inlineStr">
        <is>
          <t>Source: 2024 Small Business Credit Survey, Federal Reserve Banks (March 2025); FRED CPIAUCSL/PPIACO/FEDFUNDS/UNRATE; Census Bureau County Business Patterns 2022; BEA CAINC1 personal income 2024. All placeholder inputs are in the Assumptions tab.</t>
        </is>
      </c>
    </row>
    <row r="37" ht="18" customHeight="1">
      <c r="A37" s="14" t="inlineStr">
        <is>
          <t>Prepared by Simkins &amp; Elgazar LLC  |  Confidential - Prepared by UnifiedAnalyst (automated analysis). Review before use.</t>
        </is>
      </c>
    </row>
  </sheetData>
  <mergeCells count="30">
    <mergeCell ref="A37:I37"/>
    <mergeCell ref="A3:I3"/>
    <mergeCell ref="B24:E24"/>
    <mergeCell ref="B20:E20"/>
    <mergeCell ref="E32:H32"/>
    <mergeCell ref="G24:I24"/>
    <mergeCell ref="B26:E26"/>
    <mergeCell ref="A2:I2"/>
    <mergeCell ref="A17:I17"/>
    <mergeCell ref="B25:E25"/>
    <mergeCell ref="G20:I20"/>
    <mergeCell ref="G26:I26"/>
    <mergeCell ref="B30:D30"/>
    <mergeCell ref="E33:H33"/>
    <mergeCell ref="A35:I35"/>
    <mergeCell ref="B22:E22"/>
    <mergeCell ref="G25:I25"/>
    <mergeCell ref="B33:D33"/>
    <mergeCell ref="B27:E27"/>
    <mergeCell ref="G22:I22"/>
    <mergeCell ref="B32:D32"/>
    <mergeCell ref="B21:E21"/>
    <mergeCell ref="G21:I21"/>
    <mergeCell ref="B23:E23"/>
    <mergeCell ref="E31:H31"/>
    <mergeCell ref="G27:I27"/>
    <mergeCell ref="B31:D31"/>
    <mergeCell ref="G23:I23"/>
    <mergeCell ref="E30:H30"/>
    <mergeCell ref="A6:I6"/>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S634"/>
  <sheetViews>
    <sheetView showGridLines="0" workbookViewId="0">
      <pane xSplit="4" ySplit="5" topLeftCell="E6" activePane="bottomRight" state="frozen"/>
      <selection pane="topRight" activeCell="A1" sqref="A1"/>
      <selection pane="bottomLeft" activeCell="A1" sqref="A1"/>
      <selection pane="bottomRight" activeCell="A1" sqref="A1"/>
    </sheetView>
  </sheetViews>
  <sheetFormatPr baseColWidth="8" defaultRowHeight="15"/>
  <cols>
    <col width="7" customWidth="1" min="1" max="1"/>
    <col width="9" customWidth="1" min="2" max="2"/>
    <col width="16" customWidth="1" min="3" max="3"/>
    <col width="24" customWidth="1" min="4" max="4"/>
    <col width="12" customWidth="1" min="5" max="5"/>
    <col width="14" customWidth="1" min="6" max="6"/>
    <col width="12" customWidth="1" min="7" max="7"/>
    <col width="12" customWidth="1" min="8" max="8"/>
    <col width="14" customWidth="1" min="9" max="9"/>
    <col width="14" customWidth="1" min="10" max="10"/>
    <col width="12" customWidth="1" min="11" max="11"/>
    <col width="16" customWidth="1" min="12" max="12"/>
    <col width="14" customWidth="1" min="13" max="13"/>
    <col width="14" customWidth="1" min="14" max="14"/>
    <col width="12" customWidth="1" min="15" max="15"/>
    <col width="12" customWidth="1" min="16" max="16"/>
    <col width="12" customWidth="1" min="17" max="17"/>
    <col width="12" customWidth="1" min="18" max="18"/>
    <col width="12" customWidth="1" min="19" max="19"/>
  </cols>
  <sheetData>
    <row r="1" ht="32" customHeight="1">
      <c r="A1" s="1" t="inlineStr">
        <is>
          <t>County Shortlist</t>
        </is>
      </c>
    </row>
    <row r="2">
      <c r="A2" s="31" t="inlineStr">
        <is>
          <t>All 626 ranked U.S. counties (NAICS 722). Filter: population &gt;= 50,000 AND per-capita income &gt;= national median ($56,066).</t>
        </is>
      </c>
    </row>
    <row r="3" ht="26" customHeight="1">
      <c r="A3" s="30" t="inlineStr">
        <is>
          <t>Scoring: composite = 0.30 x density_z + 0.15 x payroll_z + 0.25 x wage_z - 0.30 x cost_of_entry_z. Higher is better. Raw inputs are static. Derived scores are live formulas.</t>
        </is>
      </c>
    </row>
    <row r="5" ht="36" customHeight="1">
      <c r="A5" s="32" t="inlineStr">
        <is>
          <t>Rank</t>
        </is>
      </c>
      <c r="B5" s="32" t="inlineStr">
        <is>
          <t>FIPS</t>
        </is>
      </c>
      <c r="C5" s="32" t="inlineStr">
        <is>
          <t>State</t>
        </is>
      </c>
      <c r="D5" s="32" t="inlineStr">
        <is>
          <t>County</t>
        </is>
      </c>
      <c r="E5" s="32" t="inlineStr">
        <is>
          <t>Pop (2024)</t>
        </is>
      </c>
      <c r="F5" s="32" t="inlineStr">
        <is>
          <t>PCI 2024 ($)</t>
        </is>
      </c>
      <c r="G5" s="32" t="inlineStr">
        <is>
          <t>Rest Estabs</t>
        </is>
      </c>
      <c r="H5" s="32" t="inlineStr">
        <is>
          <t>Rest Emp</t>
        </is>
      </c>
      <c r="I5" s="32" t="inlineStr">
        <is>
          <t>Rest Payroll ($K)</t>
        </is>
      </c>
      <c r="J5" s="32" t="inlineStr">
        <is>
          <t>Rest Receipts ($K)</t>
        </is>
      </c>
      <c r="K5" s="32" t="inlineStr">
        <is>
          <t>Rest/10K pop</t>
        </is>
      </c>
      <c r="L5" s="32" t="inlineStr">
        <is>
          <t>Payroll/Estab ($K)</t>
        </is>
      </c>
      <c r="M5" s="32" t="inlineStr">
        <is>
          <t>Wage/Emp ($K)</t>
        </is>
      </c>
      <c r="N5" s="32" t="inlineStr">
        <is>
          <t>Cost-of-Entry</t>
        </is>
      </c>
      <c r="O5" s="32" t="inlineStr">
        <is>
          <t>Density z</t>
        </is>
      </c>
      <c r="P5" s="32" t="inlineStr">
        <is>
          <t>Payroll z</t>
        </is>
      </c>
      <c r="Q5" s="32" t="inlineStr">
        <is>
          <t>Wage z</t>
        </is>
      </c>
      <c r="R5" s="32" t="inlineStr">
        <is>
          <t>CoE z</t>
        </is>
      </c>
      <c r="S5" s="32" t="inlineStr">
        <is>
          <t>Composite</t>
        </is>
      </c>
    </row>
    <row r="6">
      <c r="A6" s="33" t="n">
        <v>1</v>
      </c>
      <c r="B6" s="34" t="n">
        <v>36061</v>
      </c>
      <c r="C6" s="35" t="inlineStr">
        <is>
          <t>New York</t>
        </is>
      </c>
      <c r="D6" s="36" t="inlineStr">
        <is>
          <t>New York</t>
        </is>
      </c>
      <c r="E6" s="34" t="n">
        <v>1597103</v>
      </c>
      <c r="F6" s="34" t="n">
        <v>199790</v>
      </c>
      <c r="G6" s="34" t="n">
        <v>9483</v>
      </c>
      <c r="H6" s="34" t="n">
        <v>161543</v>
      </c>
      <c r="I6" s="34" t="n">
        <v>6824609</v>
      </c>
      <c r="J6" s="34" t="n">
        <v>19372034</v>
      </c>
      <c r="K6" s="37">
        <f>G6/E6*10000</f>
        <v/>
      </c>
      <c r="L6" s="37">
        <f>I6/G6</f>
        <v/>
      </c>
      <c r="M6" s="37">
        <f>I6/H6</f>
        <v/>
      </c>
      <c r="N6" s="37" t="n">
        <v>0.2104</v>
      </c>
      <c r="O6" s="37" t="n">
        <v>6.141</v>
      </c>
      <c r="P6" s="37" t="n">
        <v>3.751</v>
      </c>
      <c r="Q6" s="37" t="n">
        <v>4.441</v>
      </c>
      <c r="R6" s="37" t="n">
        <v>-1.38</v>
      </c>
      <c r="S6" s="38" t="n">
        <v>3.929</v>
      </c>
    </row>
    <row r="7">
      <c r="A7" s="33" t="n">
        <v>2</v>
      </c>
      <c r="B7" s="34" t="n">
        <v>34009</v>
      </c>
      <c r="C7" s="35" t="inlineStr">
        <is>
          <t>New Jersey</t>
        </is>
      </c>
      <c r="D7" s="36" t="inlineStr">
        <is>
          <t>Cape May</t>
        </is>
      </c>
      <c r="E7" s="34" t="n">
        <v>95415</v>
      </c>
      <c r="F7" s="34" t="n">
        <v>73354</v>
      </c>
      <c r="G7" s="34" t="n">
        <v>653</v>
      </c>
      <c r="H7" s="34" t="n">
        <v>4472</v>
      </c>
      <c r="I7" s="34" t="n">
        <v>225856</v>
      </c>
      <c r="J7" s="34" t="n">
        <v>650148</v>
      </c>
      <c r="K7" s="37">
        <f>G7/E7*10000</f>
        <v/>
      </c>
      <c r="L7" s="37">
        <f>I7/G7</f>
        <v/>
      </c>
      <c r="M7" s="37">
        <f>I7/H7</f>
        <v/>
      </c>
      <c r="N7" s="37" t="n">
        <v>0.8971</v>
      </c>
      <c r="O7" s="37" t="n">
        <v>7.605</v>
      </c>
      <c r="P7" s="37" t="n">
        <v>-0.427</v>
      </c>
      <c r="Q7" s="37" t="n">
        <v>6.281</v>
      </c>
      <c r="R7" s="37" t="n">
        <v>1.885</v>
      </c>
      <c r="S7" s="38" t="n">
        <v>3.222</v>
      </c>
    </row>
    <row r="8">
      <c r="A8" s="33" t="n">
        <v>3</v>
      </c>
      <c r="B8" s="34" t="n">
        <v>6075</v>
      </c>
      <c r="C8" s="35" t="inlineStr">
        <is>
          <t>California</t>
        </is>
      </c>
      <c r="D8" s="36" t="inlineStr">
        <is>
          <t>San Francisco</t>
        </is>
      </c>
      <c r="E8" s="34" t="n">
        <v>814176</v>
      </c>
      <c r="F8" s="34" t="n">
        <v>153759</v>
      </c>
      <c r="G8" s="34" t="n">
        <v>3900</v>
      </c>
      <c r="H8" s="34" t="n">
        <v>53708</v>
      </c>
      <c r="I8" s="34" t="n">
        <v>1944641</v>
      </c>
      <c r="J8" s="34" t="n">
        <v>5435253</v>
      </c>
      <c r="K8" s="37">
        <f>G8/E8*10000</f>
        <v/>
      </c>
      <c r="L8" s="37">
        <f>I8/G8</f>
        <v/>
      </c>
      <c r="M8" s="37">
        <f>I8/H8</f>
        <v/>
      </c>
      <c r="N8" s="37" t="n">
        <v>0.1493</v>
      </c>
      <c r="O8" s="37" t="n">
        <v>4.286</v>
      </c>
      <c r="P8" s="37" t="n">
        <v>1.28</v>
      </c>
      <c r="Q8" s="37" t="n">
        <v>3.096</v>
      </c>
      <c r="R8" s="37" t="n">
        <v>-1.671</v>
      </c>
      <c r="S8" s="38" t="n">
        <v>2.753</v>
      </c>
    </row>
    <row r="9">
      <c r="A9" s="33" t="n">
        <v>4</v>
      </c>
      <c r="B9" s="34" t="n">
        <v>23009</v>
      </c>
      <c r="C9" s="35" t="inlineStr">
        <is>
          <t>Maine</t>
        </is>
      </c>
      <c r="D9" s="36" t="inlineStr">
        <is>
          <t>Hancock</t>
        </is>
      </c>
      <c r="E9" s="34" t="n">
        <v>56677</v>
      </c>
      <c r="F9" s="34" t="n">
        <v>64226</v>
      </c>
      <c r="G9" s="34" t="n">
        <v>228</v>
      </c>
      <c r="H9" s="34" t="n">
        <v>1180</v>
      </c>
      <c r="I9" s="34" t="n">
        <v>71005</v>
      </c>
      <c r="J9" s="34" t="n">
        <v>195826</v>
      </c>
      <c r="K9" s="37">
        <f>G9/E9*10000</f>
        <v/>
      </c>
      <c r="L9" s="37">
        <f>I9/G9</f>
        <v/>
      </c>
      <c r="M9" s="37">
        <f>I9/H9</f>
        <v/>
      </c>
      <c r="N9" s="37" t="n">
        <v>0.7921</v>
      </c>
      <c r="O9" s="37" t="n">
        <v>3.046</v>
      </c>
      <c r="P9" s="37" t="n">
        <v>-0.8120000000000001</v>
      </c>
      <c r="Q9" s="37" t="n">
        <v>8.433999999999999</v>
      </c>
      <c r="R9" s="37" t="n">
        <v>1.386</v>
      </c>
      <c r="S9" s="38" t="n">
        <v>2.485</v>
      </c>
    </row>
    <row r="10">
      <c r="A10" s="33" t="n">
        <v>5</v>
      </c>
      <c r="B10" s="34" t="n">
        <v>24047</v>
      </c>
      <c r="C10" s="35" t="inlineStr">
        <is>
          <t>Maryland</t>
        </is>
      </c>
      <c r="D10" s="36" t="inlineStr">
        <is>
          <t>Worcester</t>
        </is>
      </c>
      <c r="E10" s="34" t="n">
        <v>54004</v>
      </c>
      <c r="F10" s="34" t="n">
        <v>66279</v>
      </c>
      <c r="G10" s="34" t="n">
        <v>380</v>
      </c>
      <c r="H10" s="34" t="n">
        <v>5349</v>
      </c>
      <c r="I10" s="34" t="n">
        <v>195453</v>
      </c>
      <c r="J10" s="34" t="n">
        <v>561432</v>
      </c>
      <c r="K10" s="37">
        <f>G10/E10*10000</f>
        <v/>
      </c>
      <c r="L10" s="37">
        <f>I10/G10</f>
        <v/>
      </c>
      <c r="M10" s="37">
        <f>I10/H10</f>
        <v/>
      </c>
      <c r="N10" s="37" t="n">
        <v>1.3094</v>
      </c>
      <c r="O10" s="37" t="n">
        <v>7.916</v>
      </c>
      <c r="P10" s="37" t="n">
        <v>1.456</v>
      </c>
      <c r="Q10" s="37" t="n">
        <v>3.17</v>
      </c>
      <c r="R10" s="37" t="n">
        <v>3.845</v>
      </c>
      <c r="S10" s="38" t="n">
        <v>2.232</v>
      </c>
    </row>
    <row r="11">
      <c r="A11" s="39" t="n">
        <v>6</v>
      </c>
      <c r="B11" s="39" t="n">
        <v>25025</v>
      </c>
      <c r="C11" s="40" t="inlineStr">
        <is>
          <t>Massachusetts</t>
        </is>
      </c>
      <c r="D11" s="40" t="inlineStr">
        <is>
          <t>Suffolk</t>
        </is>
      </c>
      <c r="E11" s="39" t="n">
        <v>777266</v>
      </c>
      <c r="F11" s="39" t="n">
        <v>100309</v>
      </c>
      <c r="G11" s="39" t="n">
        <v>2595</v>
      </c>
      <c r="H11" s="39" t="n">
        <v>47244</v>
      </c>
      <c r="I11" s="39" t="n">
        <v>1674219</v>
      </c>
      <c r="J11" s="39" t="n">
        <v>4983470</v>
      </c>
      <c r="K11" s="41">
        <f>G11/E11*10000</f>
        <v/>
      </c>
      <c r="L11" s="41">
        <f>I11/G11</f>
        <v/>
      </c>
      <c r="M11" s="41">
        <f>I11/H11</f>
        <v/>
      </c>
      <c r="N11" s="41" t="n">
        <v>0.1773</v>
      </c>
      <c r="O11" s="41" t="n">
        <v>1.941</v>
      </c>
      <c r="P11" s="41" t="n">
        <v>2.918</v>
      </c>
      <c r="Q11" s="41" t="n">
        <v>2.925</v>
      </c>
      <c r="R11" s="41" t="n">
        <v>-1.538</v>
      </c>
      <c r="S11" s="41" t="n">
        <v>2.212</v>
      </c>
    </row>
    <row r="12">
      <c r="A12" s="42" t="n">
        <v>7</v>
      </c>
      <c r="B12" s="42" t="n">
        <v>11001</v>
      </c>
      <c r="C12" s="43" t="inlineStr">
        <is>
          <t>District of Columbia</t>
        </is>
      </c>
      <c r="D12" s="43" t="inlineStr">
        <is>
          <t>District of Columbia</t>
        </is>
      </c>
      <c r="E12" s="42" t="n">
        <v>676725</v>
      </c>
      <c r="F12" s="42" t="n">
        <v>100849</v>
      </c>
      <c r="G12" s="42" t="n">
        <v>2621</v>
      </c>
      <c r="H12" s="42" t="n">
        <v>51214</v>
      </c>
      <c r="I12" s="42" t="n">
        <v>1715874</v>
      </c>
      <c r="J12" s="42" t="n">
        <v>4670318</v>
      </c>
      <c r="K12" s="44">
        <f>G12/E12*10000</f>
        <v/>
      </c>
      <c r="L12" s="44">
        <f>I12/G12</f>
        <v/>
      </c>
      <c r="M12" s="44">
        <f>I12/H12</f>
        <v/>
      </c>
      <c r="N12" s="44" t="n">
        <v>0.2993</v>
      </c>
      <c r="O12" s="44" t="n">
        <v>2.804</v>
      </c>
      <c r="P12" s="44" t="n">
        <v>3.024</v>
      </c>
      <c r="Q12" s="44" t="n">
        <v>2.494</v>
      </c>
      <c r="R12" s="44" t="n">
        <v>-0.958</v>
      </c>
      <c r="S12" s="44" t="n">
        <v>2.206</v>
      </c>
    </row>
    <row r="13">
      <c r="A13" s="39" t="n">
        <v>8</v>
      </c>
      <c r="B13" s="39" t="n">
        <v>6081</v>
      </c>
      <c r="C13" s="40" t="inlineStr">
        <is>
          <t>California</t>
        </is>
      </c>
      <c r="D13" s="40" t="inlineStr">
        <is>
          <t>San Mateo</t>
        </is>
      </c>
      <c r="E13" s="39" t="n">
        <v>732485</v>
      </c>
      <c r="F13" s="39" t="n">
        <v>162109</v>
      </c>
      <c r="G13" s="39" t="n">
        <v>1988</v>
      </c>
      <c r="H13" s="39" t="n">
        <v>31450</v>
      </c>
      <c r="I13" s="39" t="n">
        <v>1088702</v>
      </c>
      <c r="J13" s="39" t="n">
        <v>3326147</v>
      </c>
      <c r="K13" s="41">
        <f>G13/E13*10000</f>
        <v/>
      </c>
      <c r="L13" s="41">
        <f>I13/G13</f>
        <v/>
      </c>
      <c r="M13" s="41">
        <f>I13/H13</f>
        <v/>
      </c>
      <c r="N13" s="41" t="n">
        <v>0.15</v>
      </c>
      <c r="O13" s="41" t="n">
        <v>0.931</v>
      </c>
      <c r="P13" s="41" t="n">
        <v>1.828</v>
      </c>
      <c r="Q13" s="41" t="n">
        <v>2.742</v>
      </c>
      <c r="R13" s="41" t="n">
        <v>-1.667</v>
      </c>
      <c r="S13" s="41" t="n">
        <v>1.739</v>
      </c>
    </row>
    <row r="14">
      <c r="A14" s="42" t="n">
        <v>9</v>
      </c>
      <c r="B14" s="42" t="n">
        <v>8031</v>
      </c>
      <c r="C14" s="43" t="inlineStr">
        <is>
          <t>Colorado</t>
        </is>
      </c>
      <c r="D14" s="43" t="inlineStr">
        <is>
          <t>Denver</t>
        </is>
      </c>
      <c r="E14" s="42" t="n">
        <v>714851</v>
      </c>
      <c r="F14" s="42" t="n">
        <v>114859</v>
      </c>
      <c r="G14" s="42" t="n">
        <v>2325</v>
      </c>
      <c r="H14" s="42" t="n">
        <v>45962</v>
      </c>
      <c r="I14" s="42" t="n">
        <v>1544581</v>
      </c>
      <c r="J14" s="42" t="n">
        <v>3982684</v>
      </c>
      <c r="K14" s="44">
        <f>G14/E14*10000</f>
        <v/>
      </c>
      <c r="L14" s="44">
        <f>I14/G14</f>
        <v/>
      </c>
      <c r="M14" s="44">
        <f>I14/H14</f>
        <v/>
      </c>
      <c r="N14" s="44" t="n">
        <v>0.4456</v>
      </c>
      <c r="O14" s="44" t="n">
        <v>1.801</v>
      </c>
      <c r="P14" s="44" t="n">
        <v>3.132</v>
      </c>
      <c r="Q14" s="44" t="n">
        <v>2.517</v>
      </c>
      <c r="R14" s="44" t="n">
        <v>-0.262</v>
      </c>
      <c r="S14" s="44" t="n">
        <v>1.718</v>
      </c>
    </row>
    <row r="15">
      <c r="A15" s="39" t="n">
        <v>10</v>
      </c>
      <c r="B15" s="39" t="n">
        <v>53033</v>
      </c>
      <c r="C15" s="40" t="inlineStr">
        <is>
          <t>Washington</t>
        </is>
      </c>
      <c r="D15" s="40" t="inlineStr">
        <is>
          <t>King</t>
        </is>
      </c>
      <c r="E15" s="39" t="n">
        <v>2271238</v>
      </c>
      <c r="F15" s="39" t="n">
        <v>114289</v>
      </c>
      <c r="G15" s="39" t="n">
        <v>6332</v>
      </c>
      <c r="H15" s="39" t="n">
        <v>91726</v>
      </c>
      <c r="I15" s="39" t="n">
        <v>3097243</v>
      </c>
      <c r="J15" s="39" t="n">
        <v>8605198</v>
      </c>
      <c r="K15" s="41">
        <f>G15/E15*10000</f>
        <v/>
      </c>
      <c r="L15" s="41">
        <f>I15/G15</f>
        <v/>
      </c>
      <c r="M15" s="41">
        <f>I15/H15</f>
        <v/>
      </c>
      <c r="N15" s="41" t="n">
        <v>0.2424</v>
      </c>
      <c r="O15" s="41" t="n">
        <v>1.051</v>
      </c>
      <c r="P15" s="41" t="n">
        <v>1.174</v>
      </c>
      <c r="Q15" s="41" t="n">
        <v>2.553</v>
      </c>
      <c r="R15" s="41" t="n">
        <v>-1.228</v>
      </c>
      <c r="S15" s="41" t="n">
        <v>1.498</v>
      </c>
    </row>
    <row r="16">
      <c r="A16" s="42" t="n">
        <v>11</v>
      </c>
      <c r="B16" s="42" t="n">
        <v>25001</v>
      </c>
      <c r="C16" s="43" t="inlineStr">
        <is>
          <t>Massachusetts</t>
        </is>
      </c>
      <c r="D16" s="43" t="inlineStr">
        <is>
          <t>Barnstable</t>
        </is>
      </c>
      <c r="E16" s="42" t="n">
        <v>232571</v>
      </c>
      <c r="F16" s="42" t="n">
        <v>85891</v>
      </c>
      <c r="G16" s="42" t="n">
        <v>876</v>
      </c>
      <c r="H16" s="42" t="n">
        <v>9795</v>
      </c>
      <c r="I16" s="42" t="n">
        <v>426886</v>
      </c>
      <c r="J16" s="42" t="n">
        <v>1154599</v>
      </c>
      <c r="K16" s="44">
        <f>G16/E16*10000</f>
        <v/>
      </c>
      <c r="L16" s="44">
        <f>I16/G16</f>
        <v/>
      </c>
      <c r="M16" s="44">
        <f>I16/H16</f>
        <v/>
      </c>
      <c r="N16" s="44" t="n">
        <v>0.9689</v>
      </c>
      <c r="O16" s="44" t="n">
        <v>2.632</v>
      </c>
      <c r="P16" s="44" t="n">
        <v>1.154</v>
      </c>
      <c r="Q16" s="44" t="n">
        <v>4.739</v>
      </c>
      <c r="R16" s="44" t="n">
        <v>2.226</v>
      </c>
      <c r="S16" s="44" t="n">
        <v>1.48</v>
      </c>
    </row>
    <row r="17">
      <c r="A17" s="39" t="n">
        <v>12</v>
      </c>
      <c r="B17" s="39" t="n">
        <v>6085</v>
      </c>
      <c r="C17" s="40" t="inlineStr">
        <is>
          <t>California</t>
        </is>
      </c>
      <c r="D17" s="40" t="inlineStr">
        <is>
          <t>Santa Clara</t>
        </is>
      </c>
      <c r="E17" s="39" t="n">
        <v>1883653</v>
      </c>
      <c r="F17" s="39" t="n">
        <v>141894</v>
      </c>
      <c r="G17" s="39" t="n">
        <v>4756</v>
      </c>
      <c r="H17" s="39" t="n">
        <v>75626</v>
      </c>
      <c r="I17" s="39" t="n">
        <v>2415503</v>
      </c>
      <c r="J17" s="39" t="n">
        <v>7117563</v>
      </c>
      <c r="K17" s="41">
        <f>G17/E17*10000</f>
        <v/>
      </c>
      <c r="L17" s="41">
        <f>I17/G17</f>
        <v/>
      </c>
      <c r="M17" s="41">
        <f>I17/H17</f>
        <v/>
      </c>
      <c r="N17" s="41" t="n">
        <v>0.1255</v>
      </c>
      <c r="O17" s="41" t="n">
        <v>0.626</v>
      </c>
      <c r="P17" s="41" t="n">
        <v>1.384</v>
      </c>
      <c r="Q17" s="41" t="n">
        <v>2.146</v>
      </c>
      <c r="R17" s="41" t="n">
        <v>-1.784</v>
      </c>
      <c r="S17" s="41" t="n">
        <v>1.467</v>
      </c>
    </row>
    <row r="18">
      <c r="A18" s="42" t="n">
        <v>13</v>
      </c>
      <c r="B18" s="42" t="n">
        <v>51013</v>
      </c>
      <c r="C18" s="43" t="inlineStr">
        <is>
          <t>Virginia</t>
        </is>
      </c>
      <c r="D18" s="43" t="inlineStr">
        <is>
          <t>Arlington</t>
        </is>
      </c>
      <c r="E18" s="42" t="n">
        <v>233976</v>
      </c>
      <c r="F18" s="42" t="n">
        <v>116839</v>
      </c>
      <c r="G18" s="42" t="n">
        <v>617</v>
      </c>
      <c r="H18" s="42" t="n">
        <v>12357</v>
      </c>
      <c r="I18" s="42" t="n">
        <v>373294</v>
      </c>
      <c r="J18" s="42" t="n">
        <v>1108202</v>
      </c>
      <c r="K18" s="44">
        <f>G18/E18*10000</f>
        <v/>
      </c>
      <c r="L18" s="44">
        <f>I18/G18</f>
        <v/>
      </c>
      <c r="M18" s="44">
        <f>I18/H18</f>
        <v/>
      </c>
      <c r="N18" s="44" t="n">
        <v>0.2292</v>
      </c>
      <c r="O18" s="44" t="n">
        <v>0.8070000000000001</v>
      </c>
      <c r="P18" s="44" t="n">
        <v>2.469</v>
      </c>
      <c r="Q18" s="44" t="n">
        <v>1.76</v>
      </c>
      <c r="R18" s="44" t="n">
        <v>-1.291</v>
      </c>
      <c r="S18" s="44" t="n">
        <v>1.44</v>
      </c>
    </row>
    <row r="19">
      <c r="A19" s="39" t="n">
        <v>14</v>
      </c>
      <c r="B19" s="39" t="n">
        <v>22071</v>
      </c>
      <c r="C19" s="40" t="inlineStr">
        <is>
          <t>Louisiana</t>
        </is>
      </c>
      <c r="D19" s="40" t="inlineStr">
        <is>
          <t>Orleans Parish</t>
        </is>
      </c>
      <c r="E19" s="39" t="n">
        <v>370473</v>
      </c>
      <c r="F19" s="39" t="n">
        <v>62896</v>
      </c>
      <c r="G19" s="39" t="n">
        <v>1482</v>
      </c>
      <c r="H19" s="39" t="n">
        <v>25183</v>
      </c>
      <c r="I19" s="39" t="n">
        <v>716680</v>
      </c>
      <c r="J19" s="39" t="n">
        <v>2138456</v>
      </c>
      <c r="K19" s="41">
        <f>G19/E19*10000</f>
        <v/>
      </c>
      <c r="L19" s="41">
        <f>I19/G19</f>
        <v/>
      </c>
      <c r="M19" s="41">
        <f>I19/H19</f>
        <v/>
      </c>
      <c r="N19" s="41" t="n">
        <v>0.4987</v>
      </c>
      <c r="O19" s="41" t="n">
        <v>3.01</v>
      </c>
      <c r="P19" s="41" t="n">
        <v>1.112</v>
      </c>
      <c r="Q19" s="41" t="n">
        <v>1.37</v>
      </c>
      <c r="R19" s="41" t="n">
        <v>-0.008999999999999999</v>
      </c>
      <c r="S19" s="41" t="n">
        <v>1.415</v>
      </c>
    </row>
    <row r="20">
      <c r="A20" s="42" t="n">
        <v>15</v>
      </c>
      <c r="B20" s="42" t="n">
        <v>41051</v>
      </c>
      <c r="C20" s="43" t="inlineStr">
        <is>
          <t>Oregon</t>
        </is>
      </c>
      <c r="D20" s="43" t="inlineStr">
        <is>
          <t>Multnomah</t>
        </is>
      </c>
      <c r="E20" s="42" t="n">
        <v>795960</v>
      </c>
      <c r="F20" s="42" t="n">
        <v>71390</v>
      </c>
      <c r="G20" s="42" t="n">
        <v>3001</v>
      </c>
      <c r="H20" s="42" t="n">
        <v>39259</v>
      </c>
      <c r="I20" s="42" t="n">
        <v>1138055</v>
      </c>
      <c r="J20" s="42" t="n">
        <v>3159312</v>
      </c>
      <c r="K20" s="44">
        <f>G20/E20*10000</f>
        <v/>
      </c>
      <c r="L20" s="44">
        <f>I20/G20</f>
        <v/>
      </c>
      <c r="M20" s="44">
        <f>I20/H20</f>
        <v/>
      </c>
      <c r="N20" s="44" t="n">
        <v>0.352</v>
      </c>
      <c r="O20" s="44" t="n">
        <v>2.638</v>
      </c>
      <c r="P20" s="44" t="n">
        <v>-0.054</v>
      </c>
      <c r="Q20" s="44" t="n">
        <v>1.488</v>
      </c>
      <c r="R20" s="44" t="n">
        <v>-0.707</v>
      </c>
      <c r="S20" s="44" t="n">
        <v>1.367</v>
      </c>
    </row>
    <row r="21">
      <c r="A21" s="39" t="n">
        <v>16</v>
      </c>
      <c r="B21" s="39" t="n">
        <v>13121</v>
      </c>
      <c r="C21" s="40" t="inlineStr">
        <is>
          <t>Georgia</t>
        </is>
      </c>
      <c r="D21" s="40" t="inlineStr">
        <is>
          <t>Fulton</t>
        </is>
      </c>
      <c r="E21" s="39" t="n">
        <v>1076569</v>
      </c>
      <c r="F21" s="39" t="n">
        <v>101142</v>
      </c>
      <c r="G21" s="39" t="n">
        <v>3534</v>
      </c>
      <c r="H21" s="39" t="n">
        <v>69634</v>
      </c>
      <c r="I21" s="39" t="n">
        <v>1863872</v>
      </c>
      <c r="J21" s="39" t="n">
        <v>6023194</v>
      </c>
      <c r="K21" s="41">
        <f>G21/E21*10000</f>
        <v/>
      </c>
      <c r="L21" s="41">
        <f>I21/G21</f>
        <v/>
      </c>
      <c r="M21" s="41">
        <f>I21/H21</f>
        <v/>
      </c>
      <c r="N21" s="41" t="n">
        <v>0.2786</v>
      </c>
      <c r="O21" s="41" t="n">
        <v>1.85</v>
      </c>
      <c r="P21" s="41" t="n">
        <v>1.602</v>
      </c>
      <c r="Q21" s="41" t="n">
        <v>0.994</v>
      </c>
      <c r="R21" s="41" t="n">
        <v>-1.056</v>
      </c>
      <c r="S21" s="41" t="n">
        <v>1.361</v>
      </c>
    </row>
    <row r="22">
      <c r="A22" s="42" t="n">
        <v>17</v>
      </c>
      <c r="B22" s="42" t="n">
        <v>47037</v>
      </c>
      <c r="C22" s="43" t="inlineStr">
        <is>
          <t>Tennessee</t>
        </is>
      </c>
      <c r="D22" s="43" t="inlineStr">
        <is>
          <t>Davidson</t>
        </is>
      </c>
      <c r="E22" s="42" t="n">
        <v>711280</v>
      </c>
      <c r="F22" s="42" t="n">
        <v>87363</v>
      </c>
      <c r="G22" s="42" t="n">
        <v>2193</v>
      </c>
      <c r="H22" s="42" t="n">
        <v>45294</v>
      </c>
      <c r="I22" s="42" t="n">
        <v>1306169</v>
      </c>
      <c r="J22" s="42" t="n">
        <v>3991059</v>
      </c>
      <c r="K22" s="44">
        <f>G22/E22*10000</f>
        <v/>
      </c>
      <c r="L22" s="44">
        <f>I22/G22</f>
        <v/>
      </c>
      <c r="M22" s="44">
        <f>I22/H22</f>
        <v/>
      </c>
      <c r="N22" s="44" t="n">
        <v>0.3781</v>
      </c>
      <c r="O22" s="44" t="n">
        <v>1.528</v>
      </c>
      <c r="P22" s="44" t="n">
        <v>2.364</v>
      </c>
      <c r="Q22" s="44" t="n">
        <v>1.455</v>
      </c>
      <c r="R22" s="44" t="n">
        <v>-0.583</v>
      </c>
      <c r="S22" s="44" t="n">
        <v>1.352</v>
      </c>
    </row>
    <row r="23">
      <c r="A23" s="39" t="n">
        <v>18</v>
      </c>
      <c r="B23" s="39" t="n">
        <v>6055</v>
      </c>
      <c r="C23" s="40" t="inlineStr">
        <is>
          <t>California</t>
        </is>
      </c>
      <c r="D23" s="40" t="inlineStr">
        <is>
          <t>Napa</t>
        </is>
      </c>
      <c r="E23" s="39" t="n">
        <v>134492</v>
      </c>
      <c r="F23" s="39" t="n">
        <v>89224</v>
      </c>
      <c r="G23" s="39" t="n">
        <v>337</v>
      </c>
      <c r="H23" s="39" t="n">
        <v>7396</v>
      </c>
      <c r="I23" s="39" t="n">
        <v>276554</v>
      </c>
      <c r="J23" s="39" t="n">
        <v>686926</v>
      </c>
      <c r="K23" s="41">
        <f>G23/E23*10000</f>
        <v/>
      </c>
      <c r="L23" s="41">
        <f>I23/G23</f>
        <v/>
      </c>
      <c r="M23" s="41">
        <f>I23/H23</f>
        <v/>
      </c>
      <c r="N23" s="41" t="n">
        <v>0.8454</v>
      </c>
      <c r="O23" s="41" t="n">
        <v>0.595</v>
      </c>
      <c r="P23" s="41" t="n">
        <v>4.879</v>
      </c>
      <c r="Q23" s="41" t="n">
        <v>3.36</v>
      </c>
      <c r="R23" s="41" t="n">
        <v>1.639</v>
      </c>
      <c r="S23" s="41" t="n">
        <v>1.259</v>
      </c>
    </row>
    <row r="24">
      <c r="A24" s="42" t="n">
        <v>19</v>
      </c>
      <c r="B24" s="42" t="n">
        <v>36113</v>
      </c>
      <c r="C24" s="43" t="inlineStr">
        <is>
          <t>New York</t>
        </is>
      </c>
      <c r="D24" s="43" t="inlineStr">
        <is>
          <t>Warren</t>
        </is>
      </c>
      <c r="E24" s="42" t="n">
        <v>65448</v>
      </c>
      <c r="F24" s="42" t="n">
        <v>62763</v>
      </c>
      <c r="G24" s="42" t="n">
        <v>253</v>
      </c>
      <c r="H24" s="42" t="n">
        <v>2991</v>
      </c>
      <c r="I24" s="42" t="n">
        <v>87328</v>
      </c>
      <c r="J24" s="42" t="n">
        <v>248245</v>
      </c>
      <c r="K24" s="44">
        <f>G24/E24*10000</f>
        <v/>
      </c>
      <c r="L24" s="44">
        <f>I24/G24</f>
        <v/>
      </c>
      <c r="M24" s="44">
        <f>I24/H24</f>
        <v/>
      </c>
      <c r="N24" s="44" t="n">
        <v>0.496</v>
      </c>
      <c r="O24" s="44" t="n">
        <v>2.792</v>
      </c>
      <c r="P24" s="44" t="n">
        <v>-0.435</v>
      </c>
      <c r="Q24" s="44" t="n">
        <v>1.535</v>
      </c>
      <c r="R24" s="44" t="n">
        <v>-0.023</v>
      </c>
      <c r="S24" s="44" t="n">
        <v>1.163</v>
      </c>
    </row>
    <row r="25">
      <c r="A25" s="39" t="n">
        <v>20</v>
      </c>
      <c r="B25" s="39" t="n">
        <v>44005</v>
      </c>
      <c r="C25" s="40" t="inlineStr">
        <is>
          <t>Rhode Island</t>
        </is>
      </c>
      <c r="D25" s="40" t="inlineStr">
        <is>
          <t>Newport</t>
        </is>
      </c>
      <c r="E25" s="39" t="n">
        <v>84851</v>
      </c>
      <c r="F25" s="39" t="n">
        <v>85433</v>
      </c>
      <c r="G25" s="39" t="n">
        <v>318</v>
      </c>
      <c r="H25" s="39" t="n">
        <v>4756</v>
      </c>
      <c r="I25" s="39" t="n">
        <v>155918</v>
      </c>
      <c r="J25" s="39" t="n">
        <v>426466</v>
      </c>
      <c r="K25" s="41">
        <f>G25/E25*10000</f>
        <v/>
      </c>
      <c r="L25" s="41">
        <f>I25/G25</f>
        <v/>
      </c>
      <c r="M25" s="41">
        <f>I25/H25</f>
        <v/>
      </c>
      <c r="N25" s="41" t="n">
        <v>0.7762</v>
      </c>
      <c r="O25" s="41" t="n">
        <v>2.602</v>
      </c>
      <c r="P25" s="41" t="n">
        <v>1.187</v>
      </c>
      <c r="Q25" s="41" t="n">
        <v>2.334</v>
      </c>
      <c r="R25" s="41" t="n">
        <v>1.31</v>
      </c>
      <c r="S25" s="41" t="n">
        <v>1.149</v>
      </c>
    </row>
    <row r="26">
      <c r="A26" s="42" t="n">
        <v>21</v>
      </c>
      <c r="B26" s="42" t="n">
        <v>23005</v>
      </c>
      <c r="C26" s="43" t="inlineStr">
        <is>
          <t>Maine</t>
        </is>
      </c>
      <c r="D26" s="43" t="inlineStr">
        <is>
          <t>Cumberland</t>
        </is>
      </c>
      <c r="E26" s="42" t="n">
        <v>309309</v>
      </c>
      <c r="F26" s="42" t="n">
        <v>79361</v>
      </c>
      <c r="G26" s="42" t="n">
        <v>973</v>
      </c>
      <c r="H26" s="42" t="n">
        <v>13423</v>
      </c>
      <c r="I26" s="42" t="n">
        <v>411301</v>
      </c>
      <c r="J26" s="42" t="n">
        <v>1137589</v>
      </c>
      <c r="K26" s="44">
        <f>G26/E26*10000</f>
        <v/>
      </c>
      <c r="L26" s="44">
        <f>I26/G26</f>
        <v/>
      </c>
      <c r="M26" s="44">
        <f>I26/H26</f>
        <v/>
      </c>
      <c r="N26" s="44" t="n">
        <v>0.4494</v>
      </c>
      <c r="O26" s="44" t="n">
        <v>1.629</v>
      </c>
      <c r="P26" s="44" t="n">
        <v>0.432</v>
      </c>
      <c r="Q26" s="44" t="n">
        <v>1.857</v>
      </c>
      <c r="R26" s="44" t="n">
        <v>-0.244</v>
      </c>
      <c r="S26" s="44" t="n">
        <v>1.091</v>
      </c>
    </row>
    <row r="27">
      <c r="A27" s="39" t="n">
        <v>22</v>
      </c>
      <c r="B27" s="39" t="n">
        <v>33009</v>
      </c>
      <c r="C27" s="40" t="inlineStr">
        <is>
          <t>New Hampshire</t>
        </is>
      </c>
      <c r="D27" s="40" t="inlineStr">
        <is>
          <t>Grafton</t>
        </is>
      </c>
      <c r="E27" s="39" t="n">
        <v>92943</v>
      </c>
      <c r="F27" s="39" t="n">
        <v>75311</v>
      </c>
      <c r="G27" s="39" t="n">
        <v>299</v>
      </c>
      <c r="H27" s="39" t="n">
        <v>3840</v>
      </c>
      <c r="I27" s="39" t="n">
        <v>106849</v>
      </c>
      <c r="J27" s="39" t="n">
        <v>307050</v>
      </c>
      <c r="K27" s="41">
        <f>G27/E27*10000</f>
        <v/>
      </c>
      <c r="L27" s="41">
        <f>I27/G27</f>
        <v/>
      </c>
      <c r="M27" s="41">
        <f>I27/H27</f>
        <v/>
      </c>
      <c r="N27" s="41" t="n">
        <v>0.3142</v>
      </c>
      <c r="O27" s="41" t="n">
        <v>1.744</v>
      </c>
      <c r="P27" s="41" t="n">
        <v>-0.299</v>
      </c>
      <c r="Q27" s="41" t="n">
        <v>1.229</v>
      </c>
      <c r="R27" s="41" t="n">
        <v>-0.887</v>
      </c>
      <c r="S27" s="41" t="n">
        <v>1.052</v>
      </c>
    </row>
    <row r="28">
      <c r="A28" s="42" t="n">
        <v>23</v>
      </c>
      <c r="B28" s="42" t="n">
        <v>29510</v>
      </c>
      <c r="C28" s="43" t="inlineStr">
        <is>
          <t>Missouri</t>
        </is>
      </c>
      <c r="D28" s="43" t="inlineStr">
        <is>
          <t>St. Louis city</t>
        </is>
      </c>
      <c r="E28" s="42" t="n">
        <v>286292</v>
      </c>
      <c r="F28" s="42" t="n">
        <v>59103</v>
      </c>
      <c r="G28" s="42" t="n">
        <v>979</v>
      </c>
      <c r="H28" s="42" t="n">
        <v>16813</v>
      </c>
      <c r="I28" s="42" t="n">
        <v>398181</v>
      </c>
      <c r="J28" s="42" t="n">
        <v>1182071</v>
      </c>
      <c r="K28" s="44">
        <f>G28/E28*10000</f>
        <v/>
      </c>
      <c r="L28" s="44">
        <f>I28/G28</f>
        <v/>
      </c>
      <c r="M28" s="44">
        <f>I28/H28</f>
        <v/>
      </c>
      <c r="N28" s="44" t="n">
        <v>0.2845</v>
      </c>
      <c r="O28" s="44" t="n">
        <v>2.071</v>
      </c>
      <c r="P28" s="44" t="n">
        <v>0.253</v>
      </c>
      <c r="Q28" s="44" t="n">
        <v>0.307</v>
      </c>
      <c r="R28" s="44" t="n">
        <v>-1.028</v>
      </c>
      <c r="S28" s="44" t="n">
        <v>1.045</v>
      </c>
    </row>
    <row r="29">
      <c r="A29" s="39" t="n">
        <v>24</v>
      </c>
      <c r="B29" s="39" t="n">
        <v>25017</v>
      </c>
      <c r="C29" s="40" t="inlineStr">
        <is>
          <t>Massachusetts</t>
        </is>
      </c>
      <c r="D29" s="40" t="inlineStr">
        <is>
          <t>Middlesex</t>
        </is>
      </c>
      <c r="E29" s="39" t="n">
        <v>1629805</v>
      </c>
      <c r="F29" s="39" t="n">
        <v>102212</v>
      </c>
      <c r="G29" s="39" t="n">
        <v>3754</v>
      </c>
      <c r="H29" s="39" t="n">
        <v>56023</v>
      </c>
      <c r="I29" s="39" t="n">
        <v>1679223</v>
      </c>
      <c r="J29" s="39" t="n">
        <v>5044130</v>
      </c>
      <c r="K29" s="41">
        <f>G29/E29*10000</f>
        <v/>
      </c>
      <c r="L29" s="41">
        <f>I29/G29</f>
        <v/>
      </c>
      <c r="M29" s="41">
        <f>I29/H29</f>
        <v/>
      </c>
      <c r="N29" s="41" t="n">
        <v>0.2137</v>
      </c>
      <c r="O29" s="41" t="n">
        <v>0.267</v>
      </c>
      <c r="P29" s="41" t="n">
        <v>0.707</v>
      </c>
      <c r="Q29" s="41" t="n">
        <v>1.708</v>
      </c>
      <c r="R29" s="41" t="n">
        <v>-1.365</v>
      </c>
      <c r="S29" s="41" t="n">
        <v>1.023</v>
      </c>
    </row>
    <row r="30">
      <c r="A30" s="42" t="n">
        <v>25</v>
      </c>
      <c r="B30" s="42" t="n">
        <v>8037</v>
      </c>
      <c r="C30" s="43" t="inlineStr">
        <is>
          <t>Colorado</t>
        </is>
      </c>
      <c r="D30" s="43" t="inlineStr">
        <is>
          <t>Eagle</t>
        </is>
      </c>
      <c r="E30" s="42" t="n">
        <v>55303</v>
      </c>
      <c r="F30" s="42" t="n">
        <v>117417</v>
      </c>
      <c r="G30" s="42" t="n">
        <v>245</v>
      </c>
      <c r="H30" s="42" t="n">
        <v>5012</v>
      </c>
      <c r="I30" s="42" t="n">
        <v>162149</v>
      </c>
      <c r="J30" s="42" t="n">
        <v>381733</v>
      </c>
      <c r="K30" s="44">
        <f>G30/E30*10000</f>
        <v/>
      </c>
      <c r="L30" s="44">
        <f>I30/G30</f>
        <v/>
      </c>
      <c r="M30" s="44">
        <f>I30/H30</f>
        <v/>
      </c>
      <c r="N30" s="44" t="n">
        <v>1.283</v>
      </c>
      <c r="O30" s="44" t="n">
        <v>3.704</v>
      </c>
      <c r="P30" s="44" t="n">
        <v>3.104</v>
      </c>
      <c r="Q30" s="44" t="n">
        <v>2.238</v>
      </c>
      <c r="R30" s="44" t="n">
        <v>3.719</v>
      </c>
      <c r="S30" s="44" t="n">
        <v>1.021</v>
      </c>
    </row>
    <row r="31">
      <c r="A31" s="39" t="n">
        <v>26</v>
      </c>
      <c r="B31" s="39" t="n">
        <v>12087</v>
      </c>
      <c r="C31" s="40" t="inlineStr">
        <is>
          <t>Florida</t>
        </is>
      </c>
      <c r="D31" s="40" t="inlineStr">
        <is>
          <t>Monroe</t>
        </is>
      </c>
      <c r="E31" s="39" t="n">
        <v>82002</v>
      </c>
      <c r="F31" s="39" t="n">
        <v>122924</v>
      </c>
      <c r="G31" s="39" t="n">
        <v>418</v>
      </c>
      <c r="H31" s="39" t="n">
        <v>7836</v>
      </c>
      <c r="I31" s="39" t="n">
        <v>272858</v>
      </c>
      <c r="J31" s="39" t="n">
        <v>828463</v>
      </c>
      <c r="K31" s="41">
        <f>G31/E31*10000</f>
        <v/>
      </c>
      <c r="L31" s="41">
        <f>I31/G31</f>
        <v/>
      </c>
      <c r="M31" s="41">
        <f>I31/H31</f>
        <v/>
      </c>
      <c r="N31" s="41" t="n">
        <v>1.6016</v>
      </c>
      <c r="O31" s="41" t="n">
        <v>4.783</v>
      </c>
      <c r="P31" s="41" t="n">
        <v>3.003</v>
      </c>
      <c r="Q31" s="41" t="n">
        <v>2.788</v>
      </c>
      <c r="R31" s="41" t="n">
        <v>5.234</v>
      </c>
      <c r="S31" s="41" t="n">
        <v>1.012</v>
      </c>
    </row>
    <row r="32">
      <c r="A32" s="42" t="n">
        <v>27</v>
      </c>
      <c r="B32" s="42" t="n">
        <v>48453</v>
      </c>
      <c r="C32" s="43" t="inlineStr">
        <is>
          <t>Texas</t>
        </is>
      </c>
      <c r="D32" s="43" t="inlineStr">
        <is>
          <t>Travis</t>
        </is>
      </c>
      <c r="E32" s="42" t="n">
        <v>1332544</v>
      </c>
      <c r="F32" s="42" t="n">
        <v>88096</v>
      </c>
      <c r="G32" s="42" t="n">
        <v>3336</v>
      </c>
      <c r="H32" s="42" t="n">
        <v>68656</v>
      </c>
      <c r="I32" s="42" t="n">
        <v>1950856</v>
      </c>
      <c r="J32" s="42" t="n">
        <v>5917729</v>
      </c>
      <c r="K32" s="44">
        <f>G32/E32*10000</f>
        <v/>
      </c>
      <c r="L32" s="44">
        <f>I32/G32</f>
        <v/>
      </c>
      <c r="M32" s="44">
        <f>I32/H32</f>
        <v/>
      </c>
      <c r="N32" s="44" t="n">
        <v>0.4099</v>
      </c>
      <c r="O32" s="44" t="n">
        <v>0.591</v>
      </c>
      <c r="P32" s="44" t="n">
        <v>2.243</v>
      </c>
      <c r="Q32" s="44" t="n">
        <v>1.361</v>
      </c>
      <c r="R32" s="44" t="n">
        <v>-0.432</v>
      </c>
      <c r="S32" s="44" t="n">
        <v>0.984</v>
      </c>
    </row>
    <row r="33">
      <c r="A33" s="39" t="n">
        <v>28</v>
      </c>
      <c r="B33" s="39" t="n">
        <v>51510</v>
      </c>
      <c r="C33" s="40" t="inlineStr">
        <is>
          <t>Virginia</t>
        </is>
      </c>
      <c r="D33" s="40" t="inlineStr">
        <is>
          <t>Alexandria city</t>
        </is>
      </c>
      <c r="E33" s="39" t="n">
        <v>155235</v>
      </c>
      <c r="F33" s="39" t="n">
        <v>108556</v>
      </c>
      <c r="G33" s="39" t="n">
        <v>375</v>
      </c>
      <c r="H33" s="39" t="n">
        <v>7538</v>
      </c>
      <c r="I33" s="39" t="n">
        <v>221125</v>
      </c>
      <c r="J33" s="39" t="n">
        <v>640807</v>
      </c>
      <c r="K33" s="41">
        <f>G33/E33*10000</f>
        <v/>
      </c>
      <c r="L33" s="41">
        <f>I33/G33</f>
        <v/>
      </c>
      <c r="M33" s="41">
        <f>I33/H33</f>
        <v/>
      </c>
      <c r="N33" s="41" t="n">
        <v>0.4384</v>
      </c>
      <c r="O33" s="41" t="n">
        <v>0.449</v>
      </c>
      <c r="P33" s="41" t="n">
        <v>2.298</v>
      </c>
      <c r="Q33" s="41" t="n">
        <v>1.566</v>
      </c>
      <c r="R33" s="41" t="n">
        <v>-0.296</v>
      </c>
      <c r="S33" s="41" t="n">
        <v>0.96</v>
      </c>
    </row>
    <row r="34">
      <c r="A34" s="42" t="n">
        <v>29</v>
      </c>
      <c r="B34" s="42" t="n">
        <v>6001</v>
      </c>
      <c r="C34" s="43" t="inlineStr">
        <is>
          <t>California</t>
        </is>
      </c>
      <c r="D34" s="43" t="inlineStr">
        <is>
          <t>Alameda</t>
        </is>
      </c>
      <c r="E34" s="42" t="n">
        <v>1635693</v>
      </c>
      <c r="F34" s="42" t="n">
        <v>100110</v>
      </c>
      <c r="G34" s="42" t="n">
        <v>4092</v>
      </c>
      <c r="H34" s="42" t="n">
        <v>55577</v>
      </c>
      <c r="I34" s="42" t="n">
        <v>1628229</v>
      </c>
      <c r="J34" s="42" t="n">
        <v>5058401</v>
      </c>
      <c r="K34" s="44">
        <f>G34/E34*10000</f>
        <v/>
      </c>
      <c r="L34" s="44">
        <f>I34/G34</f>
        <v/>
      </c>
      <c r="M34" s="44">
        <f>I34/H34</f>
        <v/>
      </c>
      <c r="N34" s="44" t="n">
        <v>0.241</v>
      </c>
      <c r="O34" s="44" t="n">
        <v>0.588</v>
      </c>
      <c r="P34" s="44" t="n">
        <v>0.155</v>
      </c>
      <c r="Q34" s="44" t="n">
        <v>1.557</v>
      </c>
      <c r="R34" s="44" t="n">
        <v>-1.235</v>
      </c>
      <c r="S34" s="44" t="n">
        <v>0.959</v>
      </c>
    </row>
    <row r="35">
      <c r="A35" s="39" t="n">
        <v>30</v>
      </c>
      <c r="B35" s="39" t="n">
        <v>51760</v>
      </c>
      <c r="C35" s="40" t="inlineStr">
        <is>
          <t>Virginia</t>
        </is>
      </c>
      <c r="D35" s="40" t="inlineStr">
        <is>
          <t>Richmond city</t>
        </is>
      </c>
      <c r="E35" s="39" t="n">
        <v>228670</v>
      </c>
      <c r="F35" s="39" t="n">
        <v>72510</v>
      </c>
      <c r="G35" s="39" t="n">
        <v>677</v>
      </c>
      <c r="H35" s="39" t="n">
        <v>11434</v>
      </c>
      <c r="I35" s="39" t="n">
        <v>287115</v>
      </c>
      <c r="J35" s="39" t="n">
        <v>783646</v>
      </c>
      <c r="K35" s="41">
        <f>G35/E35*10000</f>
        <v/>
      </c>
      <c r="L35" s="41">
        <f>I35/G35</f>
        <v/>
      </c>
      <c r="M35" s="41">
        <f>I35/H35</f>
        <v/>
      </c>
      <c r="N35" s="41" t="n">
        <v>0.2924</v>
      </c>
      <c r="O35" s="41" t="n">
        <v>1.33</v>
      </c>
      <c r="P35" s="41" t="n">
        <v>0.447</v>
      </c>
      <c r="Q35" s="41" t="n">
        <v>0.625</v>
      </c>
      <c r="R35" s="41" t="n">
        <v>-0.991</v>
      </c>
      <c r="S35" s="41" t="n">
        <v>0.919</v>
      </c>
    </row>
    <row r="36">
      <c r="A36" s="42" t="n">
        <v>31</v>
      </c>
      <c r="B36" s="42" t="n">
        <v>2020</v>
      </c>
      <c r="C36" s="43" t="inlineStr">
        <is>
          <t>Alaska</t>
        </is>
      </c>
      <c r="D36" s="43" t="inlineStr">
        <is>
          <t>Anchorage Municipality</t>
        </is>
      </c>
      <c r="E36" s="42" t="n">
        <v>287520</v>
      </c>
      <c r="F36" s="42" t="n">
        <v>76381</v>
      </c>
      <c r="G36" s="42" t="n">
        <v>682</v>
      </c>
      <c r="H36" s="42" t="n">
        <v>11668</v>
      </c>
      <c r="I36" s="42" t="n">
        <v>364884</v>
      </c>
      <c r="J36" s="42" t="n">
        <v>1067815</v>
      </c>
      <c r="K36" s="44">
        <f>G36/E36*10000</f>
        <v/>
      </c>
      <c r="L36" s="44">
        <f>I36/G36</f>
        <v/>
      </c>
      <c r="M36" s="44">
        <f>I36/H36</f>
        <v/>
      </c>
      <c r="N36" s="44" t="n">
        <v>0.4762</v>
      </c>
      <c r="O36" s="44" t="n">
        <v>0.378</v>
      </c>
      <c r="P36" s="44" t="n">
        <v>1.687</v>
      </c>
      <c r="Q36" s="44" t="n">
        <v>1.997</v>
      </c>
      <c r="R36" s="44" t="n">
        <v>-0.117</v>
      </c>
      <c r="S36" s="44" t="n">
        <v>0.901</v>
      </c>
    </row>
    <row r="37">
      <c r="A37" s="39" t="n">
        <v>32</v>
      </c>
      <c r="B37" s="39" t="n">
        <v>17031</v>
      </c>
      <c r="C37" s="40" t="inlineStr">
        <is>
          <t>Illinois</t>
        </is>
      </c>
      <c r="D37" s="40" t="inlineStr">
        <is>
          <t>Cook</t>
        </is>
      </c>
      <c r="E37" s="39" t="n">
        <v>5133106</v>
      </c>
      <c r="F37" s="39" t="n">
        <v>72949</v>
      </c>
      <c r="G37" s="39" t="n">
        <v>12106</v>
      </c>
      <c r="H37" s="39" t="n">
        <v>198444</v>
      </c>
      <c r="I37" s="39" t="n">
        <v>5771755</v>
      </c>
      <c r="J37" s="39" t="n">
        <v>18178856</v>
      </c>
      <c r="K37" s="41">
        <f>G37/E37*10000</f>
        <v/>
      </c>
      <c r="L37" s="41">
        <f>I37/G37</f>
        <v/>
      </c>
      <c r="M37" s="41">
        <f>I37/H37</f>
        <v/>
      </c>
      <c r="N37" s="41" t="n">
        <v>0.3333</v>
      </c>
      <c r="O37" s="41" t="n">
        <v>0.356</v>
      </c>
      <c r="P37" s="41" t="n">
        <v>1.036</v>
      </c>
      <c r="Q37" s="41" t="n">
        <v>1.51</v>
      </c>
      <c r="R37" s="41" t="n">
        <v>-0.796</v>
      </c>
      <c r="S37" s="41" t="n">
        <v>0.879</v>
      </c>
    </row>
    <row r="38">
      <c r="A38" s="42" t="n">
        <v>33</v>
      </c>
      <c r="B38" s="42" t="n">
        <v>36119</v>
      </c>
      <c r="C38" s="43" t="inlineStr">
        <is>
          <t>New York</t>
        </is>
      </c>
      <c r="D38" s="43" t="inlineStr">
        <is>
          <t>Westchester</t>
        </is>
      </c>
      <c r="E38" s="42" t="n">
        <v>993488</v>
      </c>
      <c r="F38" s="42" t="n">
        <v>123313</v>
      </c>
      <c r="G38" s="42" t="n">
        <v>2574</v>
      </c>
      <c r="H38" s="42" t="n">
        <v>28593</v>
      </c>
      <c r="I38" s="42" t="n">
        <v>885278</v>
      </c>
      <c r="J38" s="42" t="n">
        <v>2827896</v>
      </c>
      <c r="K38" s="44">
        <f>G38/E38*10000</f>
        <v/>
      </c>
      <c r="L38" s="44">
        <f>I38/G38</f>
        <v/>
      </c>
      <c r="M38" s="44">
        <f>I38/H38</f>
        <v/>
      </c>
      <c r="N38" s="44" t="n">
        <v>0.3483</v>
      </c>
      <c r="O38" s="44" t="n">
        <v>0.732</v>
      </c>
      <c r="P38" s="44" t="n">
        <v>-0.449</v>
      </c>
      <c r="Q38" s="44" t="n">
        <v>1.928</v>
      </c>
      <c r="R38" s="44" t="n">
        <v>-0.725</v>
      </c>
      <c r="S38" s="44" t="n">
        <v>0.852</v>
      </c>
    </row>
    <row r="39">
      <c r="A39" s="39" t="n">
        <v>34</v>
      </c>
      <c r="B39" s="39" t="n">
        <v>2122</v>
      </c>
      <c r="C39" s="40" t="inlineStr">
        <is>
          <t>Alaska</t>
        </is>
      </c>
      <c r="D39" s="40" t="inlineStr">
        <is>
          <t>Kenai Peninsula Borough</t>
        </is>
      </c>
      <c r="E39" s="39" t="n">
        <v>60631</v>
      </c>
      <c r="F39" s="39" t="n">
        <v>60619</v>
      </c>
      <c r="G39" s="39" t="n">
        <v>206</v>
      </c>
      <c r="H39" s="39" t="n">
        <v>1273</v>
      </c>
      <c r="I39" s="39" t="n">
        <v>40461</v>
      </c>
      <c r="J39" s="39" t="n">
        <v>128036</v>
      </c>
      <c r="K39" s="41">
        <f>G39/E39*10000</f>
        <v/>
      </c>
      <c r="L39" s="41">
        <f>I39/G39</f>
        <v/>
      </c>
      <c r="M39" s="41">
        <f>I39/H39</f>
        <v/>
      </c>
      <c r="N39" s="41" t="n">
        <v>0.4909</v>
      </c>
      <c r="O39" s="41" t="n">
        <v>2.036</v>
      </c>
      <c r="P39" s="41" t="n">
        <v>-2.097</v>
      </c>
      <c r="Q39" s="41" t="n">
        <v>2.111</v>
      </c>
      <c r="R39" s="41" t="n">
        <v>-0.047</v>
      </c>
      <c r="S39" s="41" t="n">
        <v>0.838</v>
      </c>
    </row>
    <row r="40">
      <c r="A40" s="42" t="n">
        <v>35</v>
      </c>
      <c r="B40" s="42" t="n">
        <v>27053</v>
      </c>
      <c r="C40" s="43" t="inlineStr">
        <is>
          <t>Minnesota</t>
        </is>
      </c>
      <c r="D40" s="43" t="inlineStr">
        <is>
          <t>Hennepin</t>
        </is>
      </c>
      <c r="E40" s="42" t="n">
        <v>1258981</v>
      </c>
      <c r="F40" s="42" t="n">
        <v>90852</v>
      </c>
      <c r="G40" s="42" t="n">
        <v>2810</v>
      </c>
      <c r="H40" s="42" t="n">
        <v>57828</v>
      </c>
      <c r="I40" s="42" t="n">
        <v>1534594</v>
      </c>
      <c r="J40" s="42" t="n">
        <v>4316438</v>
      </c>
      <c r="K40" s="44">
        <f>G40/E40*10000</f>
        <v/>
      </c>
      <c r="L40" s="44">
        <f>I40/G40</f>
        <v/>
      </c>
      <c r="M40" s="44">
        <f>I40/H40</f>
        <v/>
      </c>
      <c r="N40" s="44" t="n">
        <v>0.3067</v>
      </c>
      <c r="O40" s="44" t="n">
        <v>0.152</v>
      </c>
      <c r="P40" s="44" t="n">
        <v>1.811</v>
      </c>
      <c r="Q40" s="44" t="n">
        <v>0.9419999999999999</v>
      </c>
      <c r="R40" s="44" t="n">
        <v>-0.923</v>
      </c>
      <c r="S40" s="44" t="n">
        <v>0.83</v>
      </c>
    </row>
    <row r="41">
      <c r="A41" s="39" t="n">
        <v>36</v>
      </c>
      <c r="B41" s="39" t="n">
        <v>34027</v>
      </c>
      <c r="C41" s="40" t="inlineStr">
        <is>
          <t>New Jersey</t>
        </is>
      </c>
      <c r="D41" s="40" t="inlineStr">
        <is>
          <t>Morris</t>
        </is>
      </c>
      <c r="E41" s="39" t="n">
        <v>512685</v>
      </c>
      <c r="F41" s="39" t="n">
        <v>108860</v>
      </c>
      <c r="G41" s="39" t="n">
        <v>1282</v>
      </c>
      <c r="H41" s="39" t="n">
        <v>19604</v>
      </c>
      <c r="I41" s="39" t="n">
        <v>514196</v>
      </c>
      <c r="J41" s="39" t="n">
        <v>1668139</v>
      </c>
      <c r="K41" s="41">
        <f>G41/E41*10000</f>
        <v/>
      </c>
      <c r="L41" s="41">
        <f>I41/G41</f>
        <v/>
      </c>
      <c r="M41" s="41">
        <f>I41/H41</f>
        <v/>
      </c>
      <c r="N41" s="41" t="n">
        <v>0.2315</v>
      </c>
      <c r="O41" s="41" t="n">
        <v>0.586</v>
      </c>
      <c r="P41" s="41" t="n">
        <v>0.19</v>
      </c>
      <c r="Q41" s="41" t="n">
        <v>0.874</v>
      </c>
      <c r="R41" s="41" t="n">
        <v>-1.28</v>
      </c>
      <c r="S41" s="41" t="n">
        <v>0.8070000000000001</v>
      </c>
    </row>
    <row r="42">
      <c r="A42" s="42" t="n">
        <v>37</v>
      </c>
      <c r="B42" s="42" t="n">
        <v>24510</v>
      </c>
      <c r="C42" s="43" t="inlineStr">
        <is>
          <t>Maryland</t>
        </is>
      </c>
      <c r="D42" s="43" t="inlineStr">
        <is>
          <t>Baltimore city</t>
        </is>
      </c>
      <c r="E42" s="42" t="n">
        <v>570663</v>
      </c>
      <c r="F42" s="42" t="n">
        <v>60489</v>
      </c>
      <c r="G42" s="42" t="n">
        <v>1441</v>
      </c>
      <c r="H42" s="42" t="n">
        <v>18926</v>
      </c>
      <c r="I42" s="42" t="n">
        <v>504982</v>
      </c>
      <c r="J42" s="42" t="n">
        <v>1609255</v>
      </c>
      <c r="K42" s="44">
        <f>G42/E42*10000</f>
        <v/>
      </c>
      <c r="L42" s="44">
        <f>I42/G42</f>
        <v/>
      </c>
      <c r="M42" s="44">
        <f>I42/H42</f>
        <v/>
      </c>
      <c r="N42" s="44" t="n">
        <v>0.1998</v>
      </c>
      <c r="O42" s="44" t="n">
        <v>0.626</v>
      </c>
      <c r="P42" s="44" t="n">
        <v>-0.376</v>
      </c>
      <c r="Q42" s="44" t="n">
        <v>0.975</v>
      </c>
      <c r="R42" s="44" t="n">
        <v>-1.431</v>
      </c>
      <c r="S42" s="44" t="n">
        <v>0.804</v>
      </c>
    </row>
    <row r="43">
      <c r="A43" s="39" t="n">
        <v>38</v>
      </c>
      <c r="B43" s="39" t="n">
        <v>6059</v>
      </c>
      <c r="C43" s="40" t="inlineStr">
        <is>
          <t>California</t>
        </is>
      </c>
      <c r="D43" s="40" t="inlineStr">
        <is>
          <t>Orange</t>
        </is>
      </c>
      <c r="E43" s="39" t="n">
        <v>3158489</v>
      </c>
      <c r="F43" s="39" t="n">
        <v>84577</v>
      </c>
      <c r="G43" s="39" t="n">
        <v>8300</v>
      </c>
      <c r="H43" s="39" t="n">
        <v>148878</v>
      </c>
      <c r="I43" s="39" t="n">
        <v>4167342</v>
      </c>
      <c r="J43" s="39" t="n">
        <v>12419094</v>
      </c>
      <c r="K43" s="41">
        <f>G43/E43*10000</f>
        <v/>
      </c>
      <c r="L43" s="41">
        <f>I43/G43</f>
        <v/>
      </c>
      <c r="M43" s="41">
        <f>I43/H43</f>
        <v/>
      </c>
      <c r="N43" s="41" t="n">
        <v>0.4709</v>
      </c>
      <c r="O43" s="41" t="n">
        <v>0.792</v>
      </c>
      <c r="P43" s="41" t="n">
        <v>1.319</v>
      </c>
      <c r="Q43" s="41" t="n">
        <v>1.266</v>
      </c>
      <c r="R43" s="41" t="n">
        <v>-0.142</v>
      </c>
      <c r="S43" s="41" t="n">
        <v>0.795</v>
      </c>
    </row>
    <row r="44">
      <c r="A44" s="42" t="n">
        <v>39</v>
      </c>
      <c r="B44" s="42" t="n">
        <v>45019</v>
      </c>
      <c r="C44" s="43" t="inlineStr">
        <is>
          <t>South Carolina</t>
        </is>
      </c>
      <c r="D44" s="43" t="inlineStr">
        <is>
          <t>Charleston</t>
        </is>
      </c>
      <c r="E44" s="42" t="n">
        <v>419952</v>
      </c>
      <c r="F44" s="42" t="n">
        <v>78790</v>
      </c>
      <c r="G44" s="42" t="n">
        <v>1381</v>
      </c>
      <c r="H44" s="42" t="n">
        <v>28612</v>
      </c>
      <c r="I44" s="42" t="n">
        <v>772593</v>
      </c>
      <c r="J44" s="42" t="n">
        <v>2218706</v>
      </c>
      <c r="K44" s="44">
        <f>G44/E44*10000</f>
        <v/>
      </c>
      <c r="L44" s="44">
        <f>I44/G44</f>
        <v/>
      </c>
      <c r="M44" s="44">
        <f>I44/H44</f>
        <v/>
      </c>
      <c r="N44" s="44" t="n">
        <v>0.7275</v>
      </c>
      <c r="O44" s="44" t="n">
        <v>1.859</v>
      </c>
      <c r="P44" s="44" t="n">
        <v>1.96</v>
      </c>
      <c r="Q44" s="44" t="n">
        <v>1.046</v>
      </c>
      <c r="R44" s="44" t="n">
        <v>1.079</v>
      </c>
      <c r="S44" s="44" t="n">
        <v>0.79</v>
      </c>
    </row>
    <row r="45">
      <c r="A45" s="39" t="n">
        <v>40</v>
      </c>
      <c r="B45" s="39" t="n">
        <v>6041</v>
      </c>
      <c r="C45" s="40" t="inlineStr">
        <is>
          <t>California</t>
        </is>
      </c>
      <c r="D45" s="40" t="inlineStr">
        <is>
          <t>Marin</t>
        </is>
      </c>
      <c r="E45" s="39" t="n">
        <v>257143</v>
      </c>
      <c r="F45" s="39" t="n">
        <v>168508</v>
      </c>
      <c r="G45" s="39" t="n">
        <v>644</v>
      </c>
      <c r="H45" s="39" t="n">
        <v>10917</v>
      </c>
      <c r="I45" s="39" t="n">
        <v>339704</v>
      </c>
      <c r="J45" s="39" t="n">
        <v>965644</v>
      </c>
      <c r="K45" s="41">
        <f>G45/E45*10000</f>
        <v/>
      </c>
      <c r="L45" s="41">
        <f>I45/G45</f>
        <v/>
      </c>
      <c r="M45" s="41">
        <f>I45/H45</f>
        <v/>
      </c>
      <c r="N45" s="41" t="n">
        <v>0.5875</v>
      </c>
      <c r="O45" s="41" t="n">
        <v>0.592</v>
      </c>
      <c r="P45" s="41" t="n">
        <v>1.603</v>
      </c>
      <c r="Q45" s="41" t="n">
        <v>1.963</v>
      </c>
      <c r="R45" s="41" t="n">
        <v>0.413</v>
      </c>
      <c r="S45" s="41" t="n">
        <v>0.785</v>
      </c>
    </row>
    <row r="46">
      <c r="A46" s="42" t="n">
        <v>41</v>
      </c>
      <c r="B46" s="42" t="n">
        <v>34017</v>
      </c>
      <c r="C46" s="43" t="inlineStr">
        <is>
          <t>New Jersey</t>
        </is>
      </c>
      <c r="D46" s="43" t="inlineStr">
        <is>
          <t>Hudson</t>
        </is>
      </c>
      <c r="E46" s="42" t="n">
        <v>708657</v>
      </c>
      <c r="F46" s="42" t="n">
        <v>75554</v>
      </c>
      <c r="G46" s="42" t="n">
        <v>1663</v>
      </c>
      <c r="H46" s="42" t="n">
        <v>19286</v>
      </c>
      <c r="I46" s="42" t="n">
        <v>546975</v>
      </c>
      <c r="J46" s="42" t="n">
        <v>1934805</v>
      </c>
      <c r="K46" s="44">
        <f>G46/E46*10000</f>
        <v/>
      </c>
      <c r="L46" s="44">
        <f>I46/G46</f>
        <v/>
      </c>
      <c r="M46" s="44">
        <f>I46/H46</f>
        <v/>
      </c>
      <c r="N46" s="44" t="n">
        <v>0.206</v>
      </c>
      <c r="O46" s="44" t="n">
        <v>0.338</v>
      </c>
      <c r="P46" s="44" t="n">
        <v>-0.617</v>
      </c>
      <c r="Q46" s="44" t="n">
        <v>1.349</v>
      </c>
      <c r="R46" s="44" t="n">
        <v>-1.401</v>
      </c>
      <c r="S46" s="44" t="n">
        <v>0.766</v>
      </c>
    </row>
    <row r="47">
      <c r="A47" s="39" t="n">
        <v>42</v>
      </c>
      <c r="B47" s="39" t="n">
        <v>41041</v>
      </c>
      <c r="C47" s="40" t="inlineStr">
        <is>
          <t>Oregon</t>
        </is>
      </c>
      <c r="D47" s="40" t="inlineStr">
        <is>
          <t>Lincoln</t>
        </is>
      </c>
      <c r="E47" s="39" t="n">
        <v>50756</v>
      </c>
      <c r="F47" s="39" t="n">
        <v>55198</v>
      </c>
      <c r="G47" s="39" t="n">
        <v>212</v>
      </c>
      <c r="H47" s="39" t="n">
        <v>2613</v>
      </c>
      <c r="I47" s="39" t="n">
        <v>81102</v>
      </c>
      <c r="J47" s="39" t="n">
        <v>214298</v>
      </c>
      <c r="K47" s="41">
        <f>G47/E47*10000</f>
        <v/>
      </c>
      <c r="L47" s="41">
        <f>I47/G47</f>
        <v/>
      </c>
      <c r="M47" s="41">
        <f>I47/H47</f>
        <v/>
      </c>
      <c r="N47" s="41" t="n">
        <v>0.997</v>
      </c>
      <c r="O47" s="41" t="n">
        <v>3.295</v>
      </c>
      <c r="P47" s="41" t="n">
        <v>-0.017</v>
      </c>
      <c r="Q47" s="41" t="n">
        <v>1.945</v>
      </c>
      <c r="R47" s="41" t="n">
        <v>2.36</v>
      </c>
      <c r="S47" s="41" t="n">
        <v>0.764</v>
      </c>
    </row>
    <row r="48">
      <c r="A48" s="42" t="n">
        <v>43</v>
      </c>
      <c r="B48" s="42" t="n">
        <v>42101</v>
      </c>
      <c r="C48" s="43" t="inlineStr">
        <is>
          <t>Pennsylvania</t>
        </is>
      </c>
      <c r="D48" s="43" t="inlineStr">
        <is>
          <t>Philadelphia</t>
        </is>
      </c>
      <c r="E48" s="42" t="n">
        <v>1570554</v>
      </c>
      <c r="F48" s="42" t="n">
        <v>58506</v>
      </c>
      <c r="G48" s="42" t="n">
        <v>3848</v>
      </c>
      <c r="H48" s="42" t="n">
        <v>49443</v>
      </c>
      <c r="I48" s="42" t="n">
        <v>1347426</v>
      </c>
      <c r="J48" s="42" t="n">
        <v>4245776</v>
      </c>
      <c r="K48" s="44">
        <f>G48/E48*10000</f>
        <v/>
      </c>
      <c r="L48" s="44">
        <f>I48/G48</f>
        <v/>
      </c>
      <c r="M48" s="44">
        <f>I48/H48</f>
        <v/>
      </c>
      <c r="N48" s="44" t="n">
        <v>0.2262</v>
      </c>
      <c r="O48" s="44" t="n">
        <v>0.505</v>
      </c>
      <c r="P48" s="44" t="n">
        <v>-0.379</v>
      </c>
      <c r="Q48" s="44" t="n">
        <v>1.102</v>
      </c>
      <c r="R48" s="44" t="n">
        <v>-1.305</v>
      </c>
      <c r="S48" s="44" t="n">
        <v>0.762</v>
      </c>
    </row>
    <row r="49">
      <c r="A49" s="39" t="n">
        <v>44</v>
      </c>
      <c r="B49" s="39" t="n">
        <v>48113</v>
      </c>
      <c r="C49" s="40" t="inlineStr">
        <is>
          <t>Texas</t>
        </is>
      </c>
      <c r="D49" s="40" t="inlineStr">
        <is>
          <t>Dallas</t>
        </is>
      </c>
      <c r="E49" s="39" t="n">
        <v>2613712</v>
      </c>
      <c r="F49" s="39" t="n">
        <v>77402</v>
      </c>
      <c r="G49" s="39" t="n">
        <v>5883</v>
      </c>
      <c r="H49" s="39" t="n">
        <v>114587</v>
      </c>
      <c r="I49" s="39" t="n">
        <v>2986627</v>
      </c>
      <c r="J49" s="39" t="n">
        <v>10030685</v>
      </c>
      <c r="K49" s="41">
        <f>G49/E49*10000</f>
        <v/>
      </c>
      <c r="L49" s="41">
        <f>I49/G49</f>
        <v/>
      </c>
      <c r="M49" s="41">
        <f>I49/H49</f>
        <v/>
      </c>
      <c r="N49" s="41" t="n">
        <v>0.2986</v>
      </c>
      <c r="O49" s="41" t="n">
        <v>0.183</v>
      </c>
      <c r="P49" s="41" t="n">
        <v>1.381</v>
      </c>
      <c r="Q49" s="41" t="n">
        <v>0.837</v>
      </c>
      <c r="R49" s="41" t="n">
        <v>-0.961</v>
      </c>
      <c r="S49" s="41" t="n">
        <v>0.76</v>
      </c>
    </row>
    <row r="50">
      <c r="A50" s="42" t="n">
        <v>45</v>
      </c>
      <c r="B50" s="42" t="n">
        <v>34003</v>
      </c>
      <c r="C50" s="43" t="inlineStr">
        <is>
          <t>New Jersey</t>
        </is>
      </c>
      <c r="D50" s="43" t="inlineStr">
        <is>
          <t>Bergen</t>
        </is>
      </c>
      <c r="E50" s="42" t="n">
        <v>957235</v>
      </c>
      <c r="F50" s="42" t="n">
        <v>96082</v>
      </c>
      <c r="G50" s="42" t="n">
        <v>2653</v>
      </c>
      <c r="H50" s="42" t="n">
        <v>31996</v>
      </c>
      <c r="I50" s="42" t="n">
        <v>875722</v>
      </c>
      <c r="J50" s="42" t="n">
        <v>3309324</v>
      </c>
      <c r="K50" s="44">
        <f>G50/E50*10000</f>
        <v/>
      </c>
      <c r="L50" s="44">
        <f>I50/G50</f>
        <v/>
      </c>
      <c r="M50" s="44">
        <f>I50/H50</f>
        <v/>
      </c>
      <c r="N50" s="44" t="n">
        <v>0.3358</v>
      </c>
      <c r="O50" s="44" t="n">
        <v>1.024</v>
      </c>
      <c r="P50" s="44" t="n">
        <v>-0.603</v>
      </c>
      <c r="Q50" s="44" t="n">
        <v>1.128</v>
      </c>
      <c r="R50" s="44" t="n">
        <v>-0.784</v>
      </c>
      <c r="S50" s="44" t="n">
        <v>0.734</v>
      </c>
    </row>
    <row r="51">
      <c r="A51" s="39" t="n">
        <v>46</v>
      </c>
      <c r="B51" s="39" t="n">
        <v>44009</v>
      </c>
      <c r="C51" s="40" t="inlineStr">
        <is>
          <t>Rhode Island</t>
        </is>
      </c>
      <c r="D51" s="40" t="inlineStr">
        <is>
          <t>Washington</t>
        </is>
      </c>
      <c r="E51" s="39" t="n">
        <v>130527</v>
      </c>
      <c r="F51" s="39" t="n">
        <v>79420</v>
      </c>
      <c r="G51" s="39" t="n">
        <v>392</v>
      </c>
      <c r="H51" s="39" t="n">
        <v>5369</v>
      </c>
      <c r="I51" s="39" t="n">
        <v>156043</v>
      </c>
      <c r="J51" s="39" t="n">
        <v>433112</v>
      </c>
      <c r="K51" s="41">
        <f>G51/E51*10000</f>
        <v/>
      </c>
      <c r="L51" s="41">
        <f>I51/G51</f>
        <v/>
      </c>
      <c r="M51" s="41">
        <f>I51/H51</f>
        <v/>
      </c>
      <c r="N51" s="41" t="n">
        <v>0.5639</v>
      </c>
      <c r="O51" s="41" t="n">
        <v>1.398</v>
      </c>
      <c r="P51" s="41" t="n">
        <v>0.156</v>
      </c>
      <c r="Q51" s="41" t="n">
        <v>1.505</v>
      </c>
      <c r="R51" s="41" t="n">
        <v>0.3</v>
      </c>
      <c r="S51" s="41" t="n">
        <v>0.729</v>
      </c>
    </row>
    <row r="52">
      <c r="A52" s="42" t="n">
        <v>47</v>
      </c>
      <c r="B52" s="42" t="n">
        <v>15007</v>
      </c>
      <c r="C52" s="43" t="inlineStr">
        <is>
          <t>Hawaii</t>
        </is>
      </c>
      <c r="D52" s="43" t="inlineStr">
        <is>
          <t>Kauai</t>
        </is>
      </c>
      <c r="E52" s="42" t="n">
        <v>73823</v>
      </c>
      <c r="F52" s="42" t="n">
        <v>59042</v>
      </c>
      <c r="G52" s="42" t="n">
        <v>240</v>
      </c>
      <c r="H52" s="42" t="n">
        <v>3738</v>
      </c>
      <c r="I52" s="42" t="n">
        <v>118376</v>
      </c>
      <c r="J52" s="42" t="n">
        <v>369550</v>
      </c>
      <c r="K52" s="44">
        <f>G52/E52*10000</f>
        <v/>
      </c>
      <c r="L52" s="44">
        <f>I52/G52</f>
        <v/>
      </c>
      <c r="M52" s="44">
        <f>I52/H52</f>
        <v/>
      </c>
      <c r="N52" s="44" t="n">
        <v>0.8663999999999999</v>
      </c>
      <c r="O52" s="44" t="n">
        <v>1.799</v>
      </c>
      <c r="P52" s="44" t="n">
        <v>1.22</v>
      </c>
      <c r="Q52" s="44" t="n">
        <v>2.085</v>
      </c>
      <c r="R52" s="44" t="n">
        <v>1.739</v>
      </c>
      <c r="S52" s="44" t="n">
        <v>0.722</v>
      </c>
    </row>
    <row r="53">
      <c r="A53" s="39" t="n">
        <v>48</v>
      </c>
      <c r="B53" s="39" t="n">
        <v>37063</v>
      </c>
      <c r="C53" s="40" t="inlineStr">
        <is>
          <t>North Carolina</t>
        </is>
      </c>
      <c r="D53" s="40" t="inlineStr">
        <is>
          <t>Durham</t>
        </is>
      </c>
      <c r="E53" s="39" t="n">
        <v>331568</v>
      </c>
      <c r="F53" s="39" t="n">
        <v>61727</v>
      </c>
      <c r="G53" s="39" t="n">
        <v>748</v>
      </c>
      <c r="H53" s="39" t="n">
        <v>13476</v>
      </c>
      <c r="I53" s="39" t="n">
        <v>327080</v>
      </c>
      <c r="J53" s="39" t="n">
        <v>1067434</v>
      </c>
      <c r="K53" s="41">
        <f>G53/E53*10000</f>
        <v/>
      </c>
      <c r="L53" s="41">
        <f>I53/G53</f>
        <v/>
      </c>
      <c r="M53" s="41">
        <f>I53/H53</f>
        <v/>
      </c>
      <c r="N53" s="41" t="n">
        <v>0.1823</v>
      </c>
      <c r="O53" s="41" t="n">
        <v>0.191</v>
      </c>
      <c r="P53" s="41" t="n">
        <v>0.595</v>
      </c>
      <c r="Q53" s="41" t="n">
        <v>0.438</v>
      </c>
      <c r="R53" s="41" t="n">
        <v>-1.514</v>
      </c>
      <c r="S53" s="41" t="n">
        <v>0.71</v>
      </c>
    </row>
    <row r="54">
      <c r="A54" s="42" t="n">
        <v>49</v>
      </c>
      <c r="B54" s="42" t="n">
        <v>33015</v>
      </c>
      <c r="C54" s="43" t="inlineStr">
        <is>
          <t>New Hampshire</t>
        </is>
      </c>
      <c r="D54" s="43" t="inlineStr">
        <is>
          <t>Rockingham</t>
        </is>
      </c>
      <c r="E54" s="42" t="n">
        <v>319298</v>
      </c>
      <c r="F54" s="42" t="n">
        <v>92375</v>
      </c>
      <c r="G54" s="42" t="n">
        <v>864</v>
      </c>
      <c r="H54" s="42" t="n">
        <v>14088</v>
      </c>
      <c r="I54" s="42" t="n">
        <v>389850</v>
      </c>
      <c r="J54" s="42" t="n">
        <v>1142102</v>
      </c>
      <c r="K54" s="44">
        <f>G54/E54*10000</f>
        <v/>
      </c>
      <c r="L54" s="44">
        <f>I54/G54</f>
        <v/>
      </c>
      <c r="M54" s="44">
        <f>I54/H54</f>
        <v/>
      </c>
      <c r="N54" s="44" t="n">
        <v>0.4853</v>
      </c>
      <c r="O54" s="44" t="n">
        <v>0.918</v>
      </c>
      <c r="P54" s="44" t="n">
        <v>0.75</v>
      </c>
      <c r="Q54" s="44" t="n">
        <v>1.195</v>
      </c>
      <c r="R54" s="44" t="n">
        <v>-0.073</v>
      </c>
      <c r="S54" s="44" t="n">
        <v>0.709</v>
      </c>
    </row>
    <row r="55">
      <c r="A55" s="39" t="n">
        <v>50</v>
      </c>
      <c r="B55" s="39" t="n">
        <v>34035</v>
      </c>
      <c r="C55" s="40" t="inlineStr">
        <is>
          <t>New Jersey</t>
        </is>
      </c>
      <c r="D55" s="40" t="inlineStr">
        <is>
          <t>Somerset</t>
        </is>
      </c>
      <c r="E55" s="39" t="n">
        <v>348319</v>
      </c>
      <c r="F55" s="39" t="n">
        <v>112772</v>
      </c>
      <c r="G55" s="39" t="n">
        <v>777</v>
      </c>
      <c r="H55" s="39" t="n">
        <v>10041</v>
      </c>
      <c r="I55" s="39" t="n">
        <v>273983</v>
      </c>
      <c r="J55" s="39" t="n">
        <v>950736</v>
      </c>
      <c r="K55" s="41">
        <f>G55/E55*10000</f>
        <v/>
      </c>
      <c r="L55" s="41">
        <f>I55/G55</f>
        <v/>
      </c>
      <c r="M55" s="41">
        <f>I55/H55</f>
        <v/>
      </c>
      <c r="N55" s="41" t="n">
        <v>0.196</v>
      </c>
      <c r="O55" s="41" t="n">
        <v>0.15</v>
      </c>
      <c r="P55" s="41" t="n">
        <v>-0.352</v>
      </c>
      <c r="Q55" s="41" t="n">
        <v>1.109</v>
      </c>
      <c r="R55" s="41" t="n">
        <v>-1.449</v>
      </c>
      <c r="S55" s="41" t="n">
        <v>0.704</v>
      </c>
    </row>
    <row r="56">
      <c r="A56" s="42" t="n">
        <v>51</v>
      </c>
      <c r="B56" s="42" t="n">
        <v>8013</v>
      </c>
      <c r="C56" s="43" t="inlineStr">
        <is>
          <t>Colorado</t>
        </is>
      </c>
      <c r="D56" s="43" t="inlineStr">
        <is>
          <t>Boulder</t>
        </is>
      </c>
      <c r="E56" s="42" t="n">
        <v>328039</v>
      </c>
      <c r="F56" s="42" t="n">
        <v>95621</v>
      </c>
      <c r="G56" s="42" t="n">
        <v>871</v>
      </c>
      <c r="H56" s="42" t="n">
        <v>16248</v>
      </c>
      <c r="I56" s="42" t="n">
        <v>437070</v>
      </c>
      <c r="J56" s="42" t="n">
        <v>1183631</v>
      </c>
      <c r="K56" s="44">
        <f>G56/E56*10000</f>
        <v/>
      </c>
      <c r="L56" s="44">
        <f>I56/G56</f>
        <v/>
      </c>
      <c r="M56" s="44">
        <f>I56/H56</f>
        <v/>
      </c>
      <c r="N56" s="44" t="n">
        <v>0.5168</v>
      </c>
      <c r="O56" s="44" t="n">
        <v>0.836</v>
      </c>
      <c r="P56" s="44" t="n">
        <v>1.316</v>
      </c>
      <c r="Q56" s="44" t="n">
        <v>1.023</v>
      </c>
      <c r="R56" s="44" t="n">
        <v>0.077</v>
      </c>
      <c r="S56" s="44" t="n">
        <v>0.681</v>
      </c>
    </row>
    <row r="57">
      <c r="A57" s="39" t="n">
        <v>52</v>
      </c>
      <c r="B57" s="39" t="n">
        <v>6073</v>
      </c>
      <c r="C57" s="40" t="inlineStr">
        <is>
          <t>California</t>
        </is>
      </c>
      <c r="D57" s="40" t="inlineStr">
        <is>
          <t>San Diego</t>
        </is>
      </c>
      <c r="E57" s="39" t="n">
        <v>3283755</v>
      </c>
      <c r="F57" s="39" t="n">
        <v>75055</v>
      </c>
      <c r="G57" s="39" t="n">
        <v>7639</v>
      </c>
      <c r="H57" s="39" t="n">
        <v>140264</v>
      </c>
      <c r="I57" s="39" t="n">
        <v>3952029</v>
      </c>
      <c r="J57" s="39" t="n">
        <v>12237069</v>
      </c>
      <c r="K57" s="41">
        <f>G57/E57*10000</f>
        <v/>
      </c>
      <c r="L57" s="41">
        <f>I57/G57</f>
        <v/>
      </c>
      <c r="M57" s="41">
        <f>I57/H57</f>
        <v/>
      </c>
      <c r="N57" s="41" t="n">
        <v>0.4778</v>
      </c>
      <c r="O57" s="41" t="n">
        <v>0.305</v>
      </c>
      <c r="P57" s="41" t="n">
        <v>1.489</v>
      </c>
      <c r="Q57" s="41" t="n">
        <v>1.307</v>
      </c>
      <c r="R57" s="41" t="n">
        <v>-0.109</v>
      </c>
      <c r="S57" s="41" t="n">
        <v>0.674</v>
      </c>
    </row>
    <row r="58">
      <c r="A58" s="42" t="n">
        <v>53</v>
      </c>
      <c r="B58" s="42" t="n">
        <v>41067</v>
      </c>
      <c r="C58" s="43" t="inlineStr">
        <is>
          <t>Oregon</t>
        </is>
      </c>
      <c r="D58" s="43" t="inlineStr">
        <is>
          <t>Washington</t>
        </is>
      </c>
      <c r="E58" s="42" t="n">
        <v>600229</v>
      </c>
      <c r="F58" s="42" t="n">
        <v>74762</v>
      </c>
      <c r="G58" s="42" t="n">
        <v>1287</v>
      </c>
      <c r="H58" s="42" t="n">
        <v>20558</v>
      </c>
      <c r="I58" s="42" t="n">
        <v>559345</v>
      </c>
      <c r="J58" s="42" t="n">
        <v>1655816</v>
      </c>
      <c r="K58" s="44">
        <f>G58/E58*10000</f>
        <v/>
      </c>
      <c r="L58" s="44">
        <f>I58/G58</f>
        <v/>
      </c>
      <c r="M58" s="44">
        <f>I58/H58</f>
        <v/>
      </c>
      <c r="N58" s="44" t="n">
        <v>0.2813</v>
      </c>
      <c r="O58" s="44" t="n">
        <v>0.01</v>
      </c>
      <c r="P58" s="44" t="n">
        <v>0.5649999999999999</v>
      </c>
      <c r="Q58" s="44" t="n">
        <v>1.092</v>
      </c>
      <c r="R58" s="44" t="n">
        <v>-1.043</v>
      </c>
      <c r="S58" s="44" t="n">
        <v>0.674</v>
      </c>
    </row>
    <row r="59">
      <c r="A59" s="39" t="n">
        <v>54</v>
      </c>
      <c r="B59" s="39" t="n">
        <v>36001</v>
      </c>
      <c r="C59" s="40" t="inlineStr">
        <is>
          <t>New York</t>
        </is>
      </c>
      <c r="D59" s="40" t="inlineStr">
        <is>
          <t>Albany</t>
        </is>
      </c>
      <c r="E59" s="39" t="n">
        <v>316287</v>
      </c>
      <c r="F59" s="39" t="n">
        <v>73955</v>
      </c>
      <c r="G59" s="39" t="n">
        <v>918</v>
      </c>
      <c r="H59" s="39" t="n">
        <v>13082</v>
      </c>
      <c r="I59" s="39" t="n">
        <v>308299</v>
      </c>
      <c r="J59" s="39" t="n">
        <v>929833</v>
      </c>
      <c r="K59" s="41">
        <f>G59/E59*10000</f>
        <v/>
      </c>
      <c r="L59" s="41">
        <f>I59/G59</f>
        <v/>
      </c>
      <c r="M59" s="41">
        <f>I59/H59</f>
        <v/>
      </c>
      <c r="N59" s="41" t="n">
        <v>0.2808</v>
      </c>
      <c r="O59" s="41" t="n">
        <v>1.236</v>
      </c>
      <c r="P59" s="41" t="n">
        <v>-0.539</v>
      </c>
      <c r="Q59" s="41" t="n">
        <v>0.281</v>
      </c>
      <c r="R59" s="41" t="n">
        <v>-1.046</v>
      </c>
      <c r="S59" s="41" t="n">
        <v>0.674</v>
      </c>
    </row>
    <row r="60">
      <c r="A60" s="42" t="n">
        <v>55</v>
      </c>
      <c r="B60" s="42" t="n">
        <v>37119</v>
      </c>
      <c r="C60" s="43" t="inlineStr">
        <is>
          <t>North Carolina</t>
        </is>
      </c>
      <c r="D60" s="43" t="inlineStr">
        <is>
          <t>Mecklenburg</t>
        </is>
      </c>
      <c r="E60" s="42" t="n">
        <v>1149349</v>
      </c>
      <c r="F60" s="42" t="n">
        <v>78578</v>
      </c>
      <c r="G60" s="42" t="n">
        <v>2885</v>
      </c>
      <c r="H60" s="42" t="n">
        <v>56048</v>
      </c>
      <c r="I60" s="42" t="n">
        <v>1339642</v>
      </c>
      <c r="J60" s="42" t="n">
        <v>4448471</v>
      </c>
      <c r="K60" s="44">
        <f>G60/E60*10000</f>
        <v/>
      </c>
      <c r="L60" s="44">
        <f>I60/G60</f>
        <v/>
      </c>
      <c r="M60" s="44">
        <f>I60/H60</f>
        <v/>
      </c>
      <c r="N60" s="44" t="n">
        <v>0.3191</v>
      </c>
      <c r="O60" s="44" t="n">
        <v>0.602</v>
      </c>
      <c r="P60" s="44" t="n">
        <v>0.897</v>
      </c>
      <c r="Q60" s="44" t="n">
        <v>0.355</v>
      </c>
      <c r="R60" s="44" t="n">
        <v>-0.864</v>
      </c>
      <c r="S60" s="44" t="n">
        <v>0.663</v>
      </c>
    </row>
    <row r="61">
      <c r="A61" s="39" t="n">
        <v>56</v>
      </c>
      <c r="B61" s="39" t="n">
        <v>48329</v>
      </c>
      <c r="C61" s="40" t="inlineStr">
        <is>
          <t>Texas</t>
        </is>
      </c>
      <c r="D61" s="40" t="inlineStr">
        <is>
          <t>Midland</t>
        </is>
      </c>
      <c r="E61" s="39" t="n">
        <v>172705</v>
      </c>
      <c r="F61" s="39" t="n">
        <v>146427</v>
      </c>
      <c r="G61" s="39" t="n">
        <v>416</v>
      </c>
      <c r="H61" s="39" t="n">
        <v>7524</v>
      </c>
      <c r="I61" s="39" t="n">
        <v>191543</v>
      </c>
      <c r="J61" s="39" t="n">
        <v>665653</v>
      </c>
      <c r="K61" s="41">
        <f>G61/E61*10000</f>
        <v/>
      </c>
      <c r="L61" s="41">
        <f>I61/G61</f>
        <v/>
      </c>
      <c r="M61" s="41">
        <f>I61/H61</f>
        <v/>
      </c>
      <c r="N61" s="41" t="n">
        <v>0.3422</v>
      </c>
      <c r="O61" s="41" t="n">
        <v>0.438</v>
      </c>
      <c r="P61" s="41" t="n">
        <v>0.853</v>
      </c>
      <c r="Q61" s="41" t="n">
        <v>0.702</v>
      </c>
      <c r="R61" s="41" t="n">
        <v>-0.754</v>
      </c>
      <c r="S61" s="41" t="n">
        <v>0.661</v>
      </c>
    </row>
    <row r="62">
      <c r="A62" s="42" t="n">
        <v>57</v>
      </c>
      <c r="B62" s="42" t="n">
        <v>33003</v>
      </c>
      <c r="C62" s="43" t="inlineStr">
        <is>
          <t>New Hampshire</t>
        </is>
      </c>
      <c r="D62" s="43" t="inlineStr">
        <is>
          <t>Carroll</t>
        </is>
      </c>
      <c r="E62" s="42" t="n">
        <v>52094</v>
      </c>
      <c r="F62" s="42" t="n">
        <v>74382</v>
      </c>
      <c r="G62" s="42" t="n">
        <v>204</v>
      </c>
      <c r="H62" s="42" t="n">
        <v>2472</v>
      </c>
      <c r="I62" s="42" t="n">
        <v>70168</v>
      </c>
      <c r="J62" s="42" t="n">
        <v>193404</v>
      </c>
      <c r="K62" s="44">
        <f>G62/E62*10000</f>
        <v/>
      </c>
      <c r="L62" s="44">
        <f>I62/G62</f>
        <v/>
      </c>
      <c r="M62" s="44">
        <f>I62/H62</f>
        <v/>
      </c>
      <c r="N62" s="44" t="n">
        <v>0.8366</v>
      </c>
      <c r="O62" s="44" t="n">
        <v>2.874</v>
      </c>
      <c r="P62" s="44" t="n">
        <v>-0.448</v>
      </c>
      <c r="Q62" s="44" t="n">
        <v>1.354</v>
      </c>
      <c r="R62" s="44" t="n">
        <v>1.597</v>
      </c>
      <c r="S62" s="44" t="n">
        <v>0.654</v>
      </c>
    </row>
    <row r="63">
      <c r="A63" s="39" t="n">
        <v>58</v>
      </c>
      <c r="B63" s="39" t="n">
        <v>6037</v>
      </c>
      <c r="C63" s="40" t="inlineStr">
        <is>
          <t>California</t>
        </is>
      </c>
      <c r="D63" s="40" t="inlineStr">
        <is>
          <t>Los Angeles</t>
        </is>
      </c>
      <c r="E63" s="39" t="n">
        <v>9748447</v>
      </c>
      <c r="F63" s="39" t="n">
        <v>74714</v>
      </c>
      <c r="G63" s="39" t="n">
        <v>23463</v>
      </c>
      <c r="H63" s="39" t="n">
        <v>397922</v>
      </c>
      <c r="I63" s="39" t="n">
        <v>11480573</v>
      </c>
      <c r="J63" s="39" t="n">
        <v>36850939</v>
      </c>
      <c r="K63" s="41">
        <f>G63/E63*10000</f>
        <v/>
      </c>
      <c r="L63" s="41">
        <f>I63/G63</f>
        <v/>
      </c>
      <c r="M63" s="41">
        <f>I63/H63</f>
        <v/>
      </c>
      <c r="N63" s="41" t="n">
        <v>0.5161</v>
      </c>
      <c r="O63" s="41" t="n">
        <v>0.435</v>
      </c>
      <c r="P63" s="41" t="n">
        <v>1.176</v>
      </c>
      <c r="Q63" s="41" t="n">
        <v>1.458</v>
      </c>
      <c r="R63" s="41" t="n">
        <v>0.073</v>
      </c>
      <c r="S63" s="41" t="n">
        <v>0.649</v>
      </c>
    </row>
    <row r="64">
      <c r="A64" s="42" t="n">
        <v>59</v>
      </c>
      <c r="B64" s="42" t="n">
        <v>25003</v>
      </c>
      <c r="C64" s="43" t="inlineStr">
        <is>
          <t>Massachusetts</t>
        </is>
      </c>
      <c r="D64" s="43" t="inlineStr">
        <is>
          <t>Berkshire</t>
        </is>
      </c>
      <c r="E64" s="42" t="n">
        <v>129551</v>
      </c>
      <c r="F64" s="42" t="n">
        <v>65325</v>
      </c>
      <c r="G64" s="42" t="n">
        <v>400</v>
      </c>
      <c r="H64" s="42" t="n">
        <v>4301</v>
      </c>
      <c r="I64" s="42" t="n">
        <v>104987</v>
      </c>
      <c r="J64" s="42" t="n">
        <v>318885</v>
      </c>
      <c r="K64" s="44">
        <f>G64/E64*10000</f>
        <v/>
      </c>
      <c r="L64" s="44">
        <f>I64/G64</f>
        <v/>
      </c>
      <c r="M64" s="44">
        <f>I64/H64</f>
        <v/>
      </c>
      <c r="N64" s="44" t="n">
        <v>0.3075</v>
      </c>
      <c r="O64" s="44" t="n">
        <v>1.535</v>
      </c>
      <c r="P64" s="44" t="n">
        <v>-1.359</v>
      </c>
      <c r="Q64" s="44" t="n">
        <v>0.469</v>
      </c>
      <c r="R64" s="44" t="n">
        <v>-0.919</v>
      </c>
      <c r="S64" s="44" t="n">
        <v>0.649</v>
      </c>
    </row>
    <row r="65">
      <c r="A65" s="39" t="n">
        <v>60</v>
      </c>
      <c r="B65" s="39" t="n">
        <v>34039</v>
      </c>
      <c r="C65" s="40" t="inlineStr">
        <is>
          <t>New Jersey</t>
        </is>
      </c>
      <c r="D65" s="40" t="inlineStr">
        <is>
          <t>Union</t>
        </is>
      </c>
      <c r="E65" s="39" t="n">
        <v>573600</v>
      </c>
      <c r="F65" s="39" t="n">
        <v>77975</v>
      </c>
      <c r="G65" s="39" t="n">
        <v>1268</v>
      </c>
      <c r="H65" s="39" t="n">
        <v>14553</v>
      </c>
      <c r="I65" s="39" t="n">
        <v>439118</v>
      </c>
      <c r="J65" s="39" t="n">
        <v>1404890</v>
      </c>
      <c r="K65" s="41">
        <f>G65/E65*10000</f>
        <v/>
      </c>
      <c r="L65" s="41">
        <f>I65/G65</f>
        <v/>
      </c>
      <c r="M65" s="41">
        <f>I65/H65</f>
        <v/>
      </c>
      <c r="N65" s="41" t="n">
        <v>0.3343</v>
      </c>
      <c r="O65" s="41" t="n">
        <v>0.118</v>
      </c>
      <c r="P65" s="41" t="n">
        <v>-0.422</v>
      </c>
      <c r="Q65" s="41" t="n">
        <v>1.752</v>
      </c>
      <c r="R65" s="41" t="n">
        <v>-0.791</v>
      </c>
      <c r="S65" s="41" t="n">
        <v>0.647</v>
      </c>
    </row>
    <row r="66">
      <c r="A66" s="42" t="n">
        <v>61</v>
      </c>
      <c r="B66" s="42" t="n">
        <v>53007</v>
      </c>
      <c r="C66" s="43" t="inlineStr">
        <is>
          <t>Washington</t>
        </is>
      </c>
      <c r="D66" s="43" t="inlineStr">
        <is>
          <t>Chelan</t>
        </is>
      </c>
      <c r="E66" s="42" t="n">
        <v>80032</v>
      </c>
      <c r="F66" s="42" t="n">
        <v>64246</v>
      </c>
      <c r="G66" s="42" t="n">
        <v>246</v>
      </c>
      <c r="H66" s="42" t="n">
        <v>3424</v>
      </c>
      <c r="I66" s="42" t="n">
        <v>97858</v>
      </c>
      <c r="J66" s="42" t="n">
        <v>255181</v>
      </c>
      <c r="K66" s="44">
        <f>G66/E66*10000</f>
        <v/>
      </c>
      <c r="L66" s="44">
        <f>I66/G66</f>
        <v/>
      </c>
      <c r="M66" s="44">
        <f>I66/H66</f>
        <v/>
      </c>
      <c r="N66" s="44" t="n">
        <v>0.6339</v>
      </c>
      <c r="O66" s="44" t="n">
        <v>1.513</v>
      </c>
      <c r="P66" s="44" t="n">
        <v>0.153</v>
      </c>
      <c r="Q66" s="44" t="n">
        <v>1.397</v>
      </c>
      <c r="R66" s="44" t="n">
        <v>0.633</v>
      </c>
      <c r="S66" s="44" t="n">
        <v>0.636</v>
      </c>
    </row>
    <row r="67">
      <c r="A67" s="39" t="n">
        <v>62</v>
      </c>
      <c r="B67" s="39" t="n">
        <v>13051</v>
      </c>
      <c r="C67" s="40" t="inlineStr">
        <is>
          <t>Georgia</t>
        </is>
      </c>
      <c r="D67" s="40" t="inlineStr">
        <is>
          <t>Chatham</t>
        </is>
      </c>
      <c r="E67" s="39" t="n">
        <v>301512</v>
      </c>
      <c r="F67" s="39" t="n">
        <v>56879</v>
      </c>
      <c r="G67" s="39" t="n">
        <v>943</v>
      </c>
      <c r="H67" s="39" t="n">
        <v>18384</v>
      </c>
      <c r="I67" s="39" t="n">
        <v>423749</v>
      </c>
      <c r="J67" s="39" t="n">
        <v>1331304</v>
      </c>
      <c r="K67" s="41">
        <f>G67/E67*10000</f>
        <v/>
      </c>
      <c r="L67" s="41">
        <f>I67/G67</f>
        <v/>
      </c>
      <c r="M67" s="41">
        <f>I67/H67</f>
        <v/>
      </c>
      <c r="N67" s="41" t="n">
        <v>0.5056</v>
      </c>
      <c r="O67" s="41" t="n">
        <v>1.599</v>
      </c>
      <c r="P67" s="41" t="n">
        <v>0.73</v>
      </c>
      <c r="Q67" s="41" t="n">
        <v>0.166</v>
      </c>
      <c r="R67" s="41" t="n">
        <v>0.023</v>
      </c>
      <c r="S67" s="41" t="n">
        <v>0.624</v>
      </c>
    </row>
    <row r="68">
      <c r="A68" s="42" t="n">
        <v>63</v>
      </c>
      <c r="B68" s="42" t="n">
        <v>25021</v>
      </c>
      <c r="C68" s="43" t="inlineStr">
        <is>
          <t>Massachusetts</t>
        </is>
      </c>
      <c r="D68" s="43" t="inlineStr">
        <is>
          <t>Norfolk</t>
        </is>
      </c>
      <c r="E68" s="42" t="n">
        <v>728619</v>
      </c>
      <c r="F68" s="42" t="n">
        <v>108484</v>
      </c>
      <c r="G68" s="42" t="n">
        <v>1650</v>
      </c>
      <c r="H68" s="42" t="n">
        <v>27723</v>
      </c>
      <c r="I68" s="42" t="n">
        <v>749422</v>
      </c>
      <c r="J68" s="42" t="n">
        <v>2343725</v>
      </c>
      <c r="K68" s="44">
        <f>G68/E68*10000</f>
        <v/>
      </c>
      <c r="L68" s="44">
        <f>I68/G68</f>
        <v/>
      </c>
      <c r="M68" s="44">
        <f>I68/H68</f>
        <v/>
      </c>
      <c r="N68" s="44" t="n">
        <v>0.3736</v>
      </c>
      <c r="O68" s="44" t="n">
        <v>0.205</v>
      </c>
      <c r="P68" s="44" t="n">
        <v>0.784</v>
      </c>
      <c r="Q68" s="44" t="n">
        <v>1.053</v>
      </c>
      <c r="R68" s="44" t="n">
        <v>-0.604</v>
      </c>
      <c r="S68" s="44" t="n">
        <v>0.624</v>
      </c>
    </row>
    <row r="69">
      <c r="A69" s="39" t="n">
        <v>64</v>
      </c>
      <c r="B69" s="39" t="n">
        <v>47155</v>
      </c>
      <c r="C69" s="40" t="inlineStr">
        <is>
          <t>Tennessee</t>
        </is>
      </c>
      <c r="D69" s="40" t="inlineStr">
        <is>
          <t>Sevier</t>
        </is>
      </c>
      <c r="E69" s="39" t="n">
        <v>99318</v>
      </c>
      <c r="F69" s="39" t="n">
        <v>54323</v>
      </c>
      <c r="G69" s="39" t="n">
        <v>404</v>
      </c>
      <c r="H69" s="39" t="n">
        <v>10609</v>
      </c>
      <c r="I69" s="39" t="n">
        <v>286370</v>
      </c>
      <c r="J69" s="39" t="n">
        <v>815253</v>
      </c>
      <c r="K69" s="41">
        <f>G69/E69*10000</f>
        <v/>
      </c>
      <c r="L69" s="41">
        <f>I69/G69</f>
        <v/>
      </c>
      <c r="M69" s="41">
        <f>I69/H69</f>
        <v/>
      </c>
      <c r="N69" s="41" t="n">
        <v>1.293</v>
      </c>
      <c r="O69" s="41" t="n">
        <v>3.119</v>
      </c>
      <c r="P69" s="41" t="n">
        <v>3.63</v>
      </c>
      <c r="Q69" s="41" t="n">
        <v>1.044</v>
      </c>
      <c r="R69" s="41" t="n">
        <v>3.767</v>
      </c>
      <c r="S69" s="41" t="n">
        <v>0.611</v>
      </c>
    </row>
    <row r="70">
      <c r="A70" s="42" t="n">
        <v>65</v>
      </c>
      <c r="B70" s="42" t="n">
        <v>36103</v>
      </c>
      <c r="C70" s="43" t="inlineStr">
        <is>
          <t>New York</t>
        </is>
      </c>
      <c r="D70" s="43" t="inlineStr">
        <is>
          <t>Suffolk</t>
        </is>
      </c>
      <c r="E70" s="42" t="n">
        <v>1529565</v>
      </c>
      <c r="F70" s="42" t="n">
        <v>83523</v>
      </c>
      <c r="G70" s="42" t="n">
        <v>3835</v>
      </c>
      <c r="H70" s="42" t="n">
        <v>49984</v>
      </c>
      <c r="I70" s="42" t="n">
        <v>1504984</v>
      </c>
      <c r="J70" s="42" t="n">
        <v>4637763</v>
      </c>
      <c r="K70" s="44">
        <f>G70/E70*10000</f>
        <v/>
      </c>
      <c r="L70" s="44">
        <f>I70/G70</f>
        <v/>
      </c>
      <c r="M70" s="44">
        <f>I70/H70</f>
        <v/>
      </c>
      <c r="N70" s="44" t="n">
        <v>0.5129</v>
      </c>
      <c r="O70" s="44" t="n">
        <v>0.597</v>
      </c>
      <c r="P70" s="44" t="n">
        <v>0.093</v>
      </c>
      <c r="Q70" s="44" t="n">
        <v>1.738</v>
      </c>
      <c r="R70" s="44" t="n">
        <v>0.058</v>
      </c>
      <c r="S70" s="44" t="n">
        <v>0.61</v>
      </c>
    </row>
    <row r="71">
      <c r="A71" s="39" t="n">
        <v>66</v>
      </c>
      <c r="B71" s="39" t="n">
        <v>36059</v>
      </c>
      <c r="C71" s="40" t="inlineStr">
        <is>
          <t>New York</t>
        </is>
      </c>
      <c r="D71" s="40" t="inlineStr">
        <is>
          <t>Nassau</t>
        </is>
      </c>
      <c r="E71" s="39" t="n">
        <v>1386825</v>
      </c>
      <c r="F71" s="39" t="n">
        <v>98602</v>
      </c>
      <c r="G71" s="39" t="n">
        <v>3730</v>
      </c>
      <c r="H71" s="39" t="n">
        <v>49280</v>
      </c>
      <c r="I71" s="39" t="n">
        <v>1419283</v>
      </c>
      <c r="J71" s="39" t="n">
        <v>4589813</v>
      </c>
      <c r="K71" s="41">
        <f>G71/E71*10000</f>
        <v/>
      </c>
      <c r="L71" s="41">
        <f>I71/G71</f>
        <v/>
      </c>
      <c r="M71" s="41">
        <f>I71/H71</f>
        <v/>
      </c>
      <c r="N71" s="41" t="n">
        <v>0.5107</v>
      </c>
      <c r="O71" s="41" t="n">
        <v>0.892</v>
      </c>
      <c r="P71" s="41" t="n">
        <v>-0.04</v>
      </c>
      <c r="Q71" s="41" t="n">
        <v>1.447</v>
      </c>
      <c r="R71" s="41" t="n">
        <v>0.047</v>
      </c>
      <c r="S71" s="41" t="n">
        <v>0.609</v>
      </c>
    </row>
    <row r="72">
      <c r="A72" s="42" t="n">
        <v>67</v>
      </c>
      <c r="B72" s="42" t="n">
        <v>8014</v>
      </c>
      <c r="C72" s="43" t="inlineStr">
        <is>
          <t>Colorado</t>
        </is>
      </c>
      <c r="D72" s="43" t="inlineStr">
        <is>
          <t>Broomfield</t>
        </is>
      </c>
      <c r="E72" s="42" t="n">
        <v>76245</v>
      </c>
      <c r="F72" s="42" t="n">
        <v>86027</v>
      </c>
      <c r="G72" s="42" t="n">
        <v>173</v>
      </c>
      <c r="H72" s="42" t="n">
        <v>3006</v>
      </c>
      <c r="I72" s="42" t="n">
        <v>72955</v>
      </c>
      <c r="J72" s="42" t="n">
        <v>253364</v>
      </c>
      <c r="K72" s="44">
        <f>G72/E72*10000</f>
        <v/>
      </c>
      <c r="L72" s="44">
        <f>I72/G72</f>
        <v/>
      </c>
      <c r="M72" s="44">
        <f>I72/H72</f>
        <v/>
      </c>
      <c r="N72" s="44" t="n">
        <v>0.2403</v>
      </c>
      <c r="O72" s="44" t="n">
        <v>0.212</v>
      </c>
      <c r="P72" s="44" t="n">
        <v>0.421</v>
      </c>
      <c r="Q72" s="44" t="n">
        <v>0.437</v>
      </c>
      <c r="R72" s="44" t="n">
        <v>-1.238</v>
      </c>
      <c r="S72" s="44" t="n">
        <v>0.608</v>
      </c>
    </row>
    <row r="73">
      <c r="A73" s="39" t="n">
        <v>68</v>
      </c>
      <c r="B73" s="39" t="n">
        <v>17043</v>
      </c>
      <c r="C73" s="40" t="inlineStr">
        <is>
          <t>Illinois</t>
        </is>
      </c>
      <c r="D73" s="40" t="inlineStr">
        <is>
          <t>DuPage</t>
        </is>
      </c>
      <c r="E73" s="39" t="n">
        <v>925143</v>
      </c>
      <c r="F73" s="39" t="n">
        <v>89732</v>
      </c>
      <c r="G73" s="39" t="n">
        <v>2176</v>
      </c>
      <c r="H73" s="39" t="n">
        <v>40192</v>
      </c>
      <c r="I73" s="39" t="n">
        <v>1016386</v>
      </c>
      <c r="J73" s="39" t="n">
        <v>3347533</v>
      </c>
      <c r="K73" s="41">
        <f>G73/E73*10000</f>
        <v/>
      </c>
      <c r="L73" s="41">
        <f>I73/G73</f>
        <v/>
      </c>
      <c r="M73" s="41">
        <f>I73/H73</f>
        <v/>
      </c>
      <c r="N73" s="41" t="n">
        <v>0.3754</v>
      </c>
      <c r="O73" s="41" t="n">
        <v>0.346</v>
      </c>
      <c r="P73" s="41" t="n">
        <v>0.928</v>
      </c>
      <c r="Q73" s="41" t="n">
        <v>0.664</v>
      </c>
      <c r="R73" s="41" t="n">
        <v>-0.596</v>
      </c>
      <c r="S73" s="41" t="n">
        <v>0.588</v>
      </c>
    </row>
    <row r="74">
      <c r="A74" s="42" t="n">
        <v>69</v>
      </c>
      <c r="B74" s="42" t="n">
        <v>6097</v>
      </c>
      <c r="C74" s="43" t="inlineStr">
        <is>
          <t>California</t>
        </is>
      </c>
      <c r="D74" s="43" t="inlineStr">
        <is>
          <t>Sonoma</t>
        </is>
      </c>
      <c r="E74" s="42" t="n">
        <v>483398</v>
      </c>
      <c r="F74" s="42" t="n">
        <v>78666</v>
      </c>
      <c r="G74" s="42" t="n">
        <v>1170</v>
      </c>
      <c r="H74" s="42" t="n">
        <v>17705</v>
      </c>
      <c r="I74" s="42" t="n">
        <v>519884</v>
      </c>
      <c r="J74" s="42" t="n">
        <v>1491040</v>
      </c>
      <c r="K74" s="44">
        <f>G74/E74*10000</f>
        <v/>
      </c>
      <c r="L74" s="44">
        <f>I74/G74</f>
        <v/>
      </c>
      <c r="M74" s="44">
        <f>I74/H74</f>
        <v/>
      </c>
      <c r="N74" s="44" t="n">
        <v>0.5506</v>
      </c>
      <c r="O74" s="44" t="n">
        <v>0.457</v>
      </c>
      <c r="P74" s="44" t="n">
        <v>0.674</v>
      </c>
      <c r="Q74" s="44" t="n">
        <v>1.572</v>
      </c>
      <c r="R74" s="44" t="n">
        <v>0.237</v>
      </c>
      <c r="S74" s="44" t="n">
        <v>0.5600000000000001</v>
      </c>
    </row>
    <row r="75">
      <c r="A75" s="39" t="n">
        <v>70</v>
      </c>
      <c r="B75" s="39" t="n">
        <v>12095</v>
      </c>
      <c r="C75" s="40" t="inlineStr">
        <is>
          <t>Florida</t>
        </is>
      </c>
      <c r="D75" s="40" t="inlineStr">
        <is>
          <t>Orange</t>
        </is>
      </c>
      <c r="E75" s="39" t="n">
        <v>1465146</v>
      </c>
      <c r="F75" s="39" t="n">
        <v>56663</v>
      </c>
      <c r="G75" s="39" t="n">
        <v>3493</v>
      </c>
      <c r="H75" s="39" t="n">
        <v>74796</v>
      </c>
      <c r="I75" s="39" t="n">
        <v>1930835</v>
      </c>
      <c r="J75" s="39" t="n">
        <v>6521205</v>
      </c>
      <c r="K75" s="41">
        <f>G75/E75*10000</f>
        <v/>
      </c>
      <c r="L75" s="41">
        <f>I75/G75</f>
        <v/>
      </c>
      <c r="M75" s="41">
        <f>I75/H75</f>
        <v/>
      </c>
      <c r="N75" s="41" t="n">
        <v>0.5302</v>
      </c>
      <c r="O75" s="41" t="n">
        <v>0.398</v>
      </c>
      <c r="P75" s="41" t="n">
        <v>1.885</v>
      </c>
      <c r="Q75" s="41" t="n">
        <v>0.782</v>
      </c>
      <c r="R75" s="41" t="n">
        <v>0.14</v>
      </c>
      <c r="S75" s="41" t="n">
        <v>0.555</v>
      </c>
    </row>
    <row r="76">
      <c r="A76" s="42" t="n">
        <v>71</v>
      </c>
      <c r="B76" s="42" t="n">
        <v>34025</v>
      </c>
      <c r="C76" s="43" t="inlineStr">
        <is>
          <t>New Jersey</t>
        </is>
      </c>
      <c r="D76" s="43" t="inlineStr">
        <is>
          <t>Monmouth</t>
        </is>
      </c>
      <c r="E76" s="42" t="n">
        <v>644994</v>
      </c>
      <c r="F76" s="42" t="n">
        <v>94479</v>
      </c>
      <c r="G76" s="42" t="n">
        <v>1840</v>
      </c>
      <c r="H76" s="42" t="n">
        <v>27863</v>
      </c>
      <c r="I76" s="42" t="n">
        <v>716911</v>
      </c>
      <c r="J76" s="42" t="n">
        <v>2338683</v>
      </c>
      <c r="K76" s="44">
        <f>G76/E76*10000</f>
        <v/>
      </c>
      <c r="L76" s="44">
        <f>I76/G76</f>
        <v/>
      </c>
      <c r="M76" s="44">
        <f>I76/H76</f>
        <v/>
      </c>
      <c r="N76" s="44" t="n">
        <v>0.4951</v>
      </c>
      <c r="O76" s="44" t="n">
        <v>1.155</v>
      </c>
      <c r="P76" s="44" t="n">
        <v>0.062</v>
      </c>
      <c r="Q76" s="44" t="n">
        <v>0.763</v>
      </c>
      <c r="R76" s="44" t="n">
        <v>-0.027</v>
      </c>
      <c r="S76" s="44" t="n">
        <v>0.555</v>
      </c>
    </row>
    <row r="77">
      <c r="A77" s="39" t="n">
        <v>72</v>
      </c>
      <c r="B77" s="39" t="n">
        <v>25009</v>
      </c>
      <c r="C77" s="40" t="inlineStr">
        <is>
          <t>Massachusetts</t>
        </is>
      </c>
      <c r="D77" s="40" t="inlineStr">
        <is>
          <t>Essex</t>
        </is>
      </c>
      <c r="E77" s="39" t="n">
        <v>810039</v>
      </c>
      <c r="F77" s="39" t="n">
        <v>79578</v>
      </c>
      <c r="G77" s="39" t="n">
        <v>1790</v>
      </c>
      <c r="H77" s="39" t="n">
        <v>27087</v>
      </c>
      <c r="I77" s="39" t="n">
        <v>778870</v>
      </c>
      <c r="J77" s="39" t="n">
        <v>2322221</v>
      </c>
      <c r="K77" s="41">
        <f>G77/E77*10000</f>
        <v/>
      </c>
      <c r="L77" s="41">
        <f>I77/G77</f>
        <v/>
      </c>
      <c r="M77" s="41">
        <f>I77/H77</f>
        <v/>
      </c>
      <c r="N77" s="41" t="n">
        <v>0.4519</v>
      </c>
      <c r="O77" s="41" t="n">
        <v>0.116</v>
      </c>
      <c r="P77" s="41" t="n">
        <v>0.57</v>
      </c>
      <c r="Q77" s="41" t="n">
        <v>1.436</v>
      </c>
      <c r="R77" s="41" t="n">
        <v>-0.232</v>
      </c>
      <c r="S77" s="41" t="n">
        <v>0.549</v>
      </c>
    </row>
    <row r="78">
      <c r="A78" s="42" t="n">
        <v>73</v>
      </c>
      <c r="B78" s="42" t="n">
        <v>8005</v>
      </c>
      <c r="C78" s="43" t="inlineStr">
        <is>
          <t>Colorado</t>
        </is>
      </c>
      <c r="D78" s="43" t="inlineStr">
        <is>
          <t>Arapahoe</t>
        </is>
      </c>
      <c r="E78" s="42" t="n">
        <v>658176</v>
      </c>
      <c r="F78" s="42" t="n">
        <v>77807</v>
      </c>
      <c r="G78" s="42" t="n">
        <v>1378</v>
      </c>
      <c r="H78" s="42" t="n">
        <v>25917</v>
      </c>
      <c r="I78" s="42" t="n">
        <v>707512</v>
      </c>
      <c r="J78" s="42" t="n">
        <v>2065938</v>
      </c>
      <c r="K78" s="44">
        <f>G78/E78*10000</f>
        <v/>
      </c>
      <c r="L78" s="44">
        <f>I78/G78</f>
        <v/>
      </c>
      <c r="M78" s="44">
        <f>I78/H78</f>
        <v/>
      </c>
      <c r="N78" s="44" t="n">
        <v>0.4489</v>
      </c>
      <c r="O78" s="44" t="n">
        <v>-0.07099999999999999</v>
      </c>
      <c r="P78" s="44" t="n">
        <v>1.446</v>
      </c>
      <c r="Q78" s="44" t="n">
        <v>1.112</v>
      </c>
      <c r="R78" s="44" t="n">
        <v>-0.246</v>
      </c>
      <c r="S78" s="44" t="n">
        <v>0.547</v>
      </c>
    </row>
    <row r="79">
      <c r="A79" s="39" t="n">
        <v>74</v>
      </c>
      <c r="B79" s="39" t="n">
        <v>34021</v>
      </c>
      <c r="C79" s="40" t="inlineStr">
        <is>
          <t>New Jersey</t>
        </is>
      </c>
      <c r="D79" s="40" t="inlineStr">
        <is>
          <t>Mercer</t>
        </is>
      </c>
      <c r="E79" s="39" t="n">
        <v>382165</v>
      </c>
      <c r="F79" s="39" t="n">
        <v>79930</v>
      </c>
      <c r="G79" s="39" t="n">
        <v>845</v>
      </c>
      <c r="H79" s="39" t="n">
        <v>11570</v>
      </c>
      <c r="I79" s="39" t="n">
        <v>288634</v>
      </c>
      <c r="J79" s="39" t="n">
        <v>960730</v>
      </c>
      <c r="K79" s="41">
        <f>G79/E79*10000</f>
        <v/>
      </c>
      <c r="L79" s="41">
        <f>I79/G79</f>
        <v/>
      </c>
      <c r="M79" s="41">
        <f>I79/H79</f>
        <v/>
      </c>
      <c r="N79" s="41" t="n">
        <v>0.204</v>
      </c>
      <c r="O79" s="41" t="n">
        <v>0.118</v>
      </c>
      <c r="P79" s="41" t="n">
        <v>-0.475</v>
      </c>
      <c r="Q79" s="41" t="n">
        <v>0.588</v>
      </c>
      <c r="R79" s="41" t="n">
        <v>-1.411</v>
      </c>
      <c r="S79" s="41" t="n">
        <v>0.535</v>
      </c>
    </row>
    <row r="80">
      <c r="A80" s="42" t="n">
        <v>75</v>
      </c>
      <c r="B80" s="42" t="n">
        <v>23031</v>
      </c>
      <c r="C80" s="43" t="inlineStr">
        <is>
          <t>Maine</t>
        </is>
      </c>
      <c r="D80" s="43" t="inlineStr">
        <is>
          <t>York</t>
        </is>
      </c>
      <c r="E80" s="42" t="n">
        <v>217084</v>
      </c>
      <c r="F80" s="42" t="n">
        <v>66461</v>
      </c>
      <c r="G80" s="42" t="n">
        <v>580</v>
      </c>
      <c r="H80" s="42" t="n">
        <v>6649</v>
      </c>
      <c r="I80" s="42" t="n">
        <v>233384</v>
      </c>
      <c r="J80" s="42" t="n">
        <v>639181</v>
      </c>
      <c r="K80" s="44">
        <f>G80/E80*10000</f>
        <v/>
      </c>
      <c r="L80" s="44">
        <f>I80/G80</f>
        <v/>
      </c>
      <c r="M80" s="44">
        <f>I80/H80</f>
        <v/>
      </c>
      <c r="N80" s="44" t="n">
        <v>0.8285</v>
      </c>
      <c r="O80" s="44" t="n">
        <v>0.863</v>
      </c>
      <c r="P80" s="44" t="n">
        <v>0.205</v>
      </c>
      <c r="Q80" s="44" t="n">
        <v>2.85</v>
      </c>
      <c r="R80" s="44" t="n">
        <v>1.559</v>
      </c>
      <c r="S80" s="44" t="n">
        <v>0.534</v>
      </c>
    </row>
    <row r="81">
      <c r="A81" s="39" t="n">
        <v>76</v>
      </c>
      <c r="B81" s="39" t="n">
        <v>15003</v>
      </c>
      <c r="C81" s="40" t="inlineStr">
        <is>
          <t>Hawaii</t>
        </is>
      </c>
      <c r="D81" s="40" t="inlineStr">
        <is>
          <t>Honolulu</t>
        </is>
      </c>
      <c r="E81" s="39" t="n">
        <v>995652</v>
      </c>
      <c r="F81" s="39" t="n">
        <v>66298</v>
      </c>
      <c r="G81" s="39" t="n">
        <v>2504</v>
      </c>
      <c r="H81" s="39" t="n">
        <v>40649</v>
      </c>
      <c r="I81" s="39" t="n">
        <v>1074594</v>
      </c>
      <c r="J81" s="39" t="n">
        <v>3646719</v>
      </c>
      <c r="K81" s="41">
        <f>G81/E81*10000</f>
        <v/>
      </c>
      <c r="L81" s="41">
        <f>I81/G81</f>
        <v/>
      </c>
      <c r="M81" s="41">
        <f>I81/H81</f>
        <v/>
      </c>
      <c r="N81" s="41" t="n">
        <v>0.4717</v>
      </c>
      <c r="O81" s="41" t="n">
        <v>0.609</v>
      </c>
      <c r="P81" s="41" t="n">
        <v>0.504</v>
      </c>
      <c r="Q81" s="41" t="n">
        <v>0.92</v>
      </c>
      <c r="R81" s="41" t="n">
        <v>-0.138</v>
      </c>
      <c r="S81" s="41" t="n">
        <v>0.53</v>
      </c>
    </row>
    <row r="82">
      <c r="A82" s="42" t="n">
        <v>77</v>
      </c>
      <c r="B82" s="42" t="n">
        <v>39061</v>
      </c>
      <c r="C82" s="43" t="inlineStr">
        <is>
          <t>Ohio</t>
        </is>
      </c>
      <c r="D82" s="43" t="inlineStr">
        <is>
          <t>Hamilton</t>
        </is>
      </c>
      <c r="E82" s="42" t="n">
        <v>826970</v>
      </c>
      <c r="F82" s="42" t="n">
        <v>71953</v>
      </c>
      <c r="G82" s="42" t="n">
        <v>1981</v>
      </c>
      <c r="H82" s="42" t="n">
        <v>42363</v>
      </c>
      <c r="I82" s="42" t="n">
        <v>897149</v>
      </c>
      <c r="J82" s="42" t="n">
        <v>2647066</v>
      </c>
      <c r="K82" s="44">
        <f>G82/E82*10000</f>
        <v/>
      </c>
      <c r="L82" s="44">
        <f>I82/G82</f>
        <v/>
      </c>
      <c r="M82" s="44">
        <f>I82/H82</f>
        <v/>
      </c>
      <c r="N82" s="44" t="n">
        <v>0.266</v>
      </c>
      <c r="O82" s="44" t="n">
        <v>0.416</v>
      </c>
      <c r="P82" s="44" t="n">
        <v>0.769</v>
      </c>
      <c r="Q82" s="44" t="n">
        <v>-0.251</v>
      </c>
      <c r="R82" s="44" t="n">
        <v>-1.116</v>
      </c>
      <c r="S82" s="44" t="n">
        <v>0.512</v>
      </c>
    </row>
    <row r="83">
      <c r="A83" s="39" t="n">
        <v>78</v>
      </c>
      <c r="B83" s="39" t="n">
        <v>6083</v>
      </c>
      <c r="C83" s="40" t="inlineStr">
        <is>
          <t>California</t>
        </is>
      </c>
      <c r="D83" s="40" t="inlineStr">
        <is>
          <t>Santa Barbara</t>
        </is>
      </c>
      <c r="E83" s="39" t="n">
        <v>445286</v>
      </c>
      <c r="F83" s="39" t="n">
        <v>78437</v>
      </c>
      <c r="G83" s="39" t="n">
        <v>1093</v>
      </c>
      <c r="H83" s="39" t="n">
        <v>19079</v>
      </c>
      <c r="I83" s="39" t="n">
        <v>531433</v>
      </c>
      <c r="J83" s="39" t="n">
        <v>1532862</v>
      </c>
      <c r="K83" s="41">
        <f>G83/E83*10000</f>
        <v/>
      </c>
      <c r="L83" s="41">
        <f>I83/G83</f>
        <v/>
      </c>
      <c r="M83" s="41">
        <f>I83/H83</f>
        <v/>
      </c>
      <c r="N83" s="41" t="n">
        <v>0.5868</v>
      </c>
      <c r="O83" s="41" t="n">
        <v>0.512</v>
      </c>
      <c r="P83" s="41" t="n">
        <v>1.142</v>
      </c>
      <c r="Q83" s="41" t="n">
        <v>1.236</v>
      </c>
      <c r="R83" s="41" t="n">
        <v>0.409</v>
      </c>
      <c r="S83" s="41" t="n">
        <v>0.511</v>
      </c>
    </row>
    <row r="84">
      <c r="A84" s="42" t="n">
        <v>79</v>
      </c>
      <c r="B84" s="42" t="n">
        <v>50007</v>
      </c>
      <c r="C84" s="43" t="inlineStr">
        <is>
          <t>Vermont</t>
        </is>
      </c>
      <c r="D84" s="43" t="inlineStr">
        <is>
          <t>Chittenden</t>
        </is>
      </c>
      <c r="E84" s="42" t="n">
        <v>170050</v>
      </c>
      <c r="F84" s="42" t="n">
        <v>72056</v>
      </c>
      <c r="G84" s="42" t="n">
        <v>428</v>
      </c>
      <c r="H84" s="42" t="n">
        <v>6750</v>
      </c>
      <c r="I84" s="42" t="n">
        <v>172237</v>
      </c>
      <c r="J84" s="42" t="n">
        <v>480875</v>
      </c>
      <c r="K84" s="44">
        <f>G84/E84*10000</f>
        <v/>
      </c>
      <c r="L84" s="44">
        <f>I84/G84</f>
        <v/>
      </c>
      <c r="M84" s="44">
        <f>I84/H84</f>
        <v/>
      </c>
      <c r="N84" s="44" t="n">
        <v>0.4219</v>
      </c>
      <c r="O84" s="44" t="n">
        <v>0.613</v>
      </c>
      <c r="P84" s="44" t="n">
        <v>0.205</v>
      </c>
      <c r="Q84" s="44" t="n">
        <v>0.715</v>
      </c>
      <c r="R84" s="44" t="n">
        <v>-0.375</v>
      </c>
      <c r="S84" s="44" t="n">
        <v>0.506</v>
      </c>
    </row>
    <row r="85">
      <c r="A85" s="39" t="n">
        <v>80</v>
      </c>
      <c r="B85" s="39" t="n">
        <v>27109</v>
      </c>
      <c r="C85" s="40" t="inlineStr">
        <is>
          <t>Minnesota</t>
        </is>
      </c>
      <c r="D85" s="40" t="inlineStr">
        <is>
          <t>Olmsted</t>
        </is>
      </c>
      <c r="E85" s="39" t="n">
        <v>164151</v>
      </c>
      <c r="F85" s="39" t="n">
        <v>68280</v>
      </c>
      <c r="G85" s="39" t="n">
        <v>331</v>
      </c>
      <c r="H85" s="39" t="n">
        <v>7505</v>
      </c>
      <c r="I85" s="39" t="n">
        <v>172771</v>
      </c>
      <c r="J85" s="39" t="n">
        <v>480368</v>
      </c>
      <c r="K85" s="41">
        <f>G85/E85*10000</f>
        <v/>
      </c>
      <c r="L85" s="41">
        <f>I85/G85</f>
        <v/>
      </c>
      <c r="M85" s="41">
        <f>I85/H85</f>
        <v/>
      </c>
      <c r="N85" s="41" t="n">
        <v>0.2953</v>
      </c>
      <c r="O85" s="41" t="n">
        <v>-0.196</v>
      </c>
      <c r="P85" s="41" t="n">
        <v>1.541</v>
      </c>
      <c r="Q85" s="41" t="n">
        <v>0.159</v>
      </c>
      <c r="R85" s="41" t="n">
        <v>-0.976</v>
      </c>
      <c r="S85" s="41" t="n">
        <v>0.505</v>
      </c>
    </row>
    <row r="86">
      <c r="A86" s="42" t="n">
        <v>81</v>
      </c>
      <c r="B86" s="42" t="n">
        <v>51770</v>
      </c>
      <c r="C86" s="43" t="inlineStr">
        <is>
          <t>Virginia</t>
        </is>
      </c>
      <c r="D86" s="43" t="inlineStr">
        <is>
          <t>Roanoke city</t>
        </is>
      </c>
      <c r="E86" s="42" t="n">
        <v>97743</v>
      </c>
      <c r="F86" s="42" t="n">
        <v>52651</v>
      </c>
      <c r="G86" s="42" t="n">
        <v>278</v>
      </c>
      <c r="H86" s="42" t="n">
        <v>5386</v>
      </c>
      <c r="I86" s="42" t="n">
        <v>112797</v>
      </c>
      <c r="J86" s="42" t="n">
        <v>345148</v>
      </c>
      <c r="K86" s="44">
        <f>G86/E86*10000</f>
        <v/>
      </c>
      <c r="L86" s="44">
        <f>I86/G86</f>
        <v/>
      </c>
      <c r="M86" s="44">
        <f>I86/H86</f>
        <v/>
      </c>
      <c r="N86" s="44" t="n">
        <v>0.3624</v>
      </c>
      <c r="O86" s="44" t="n">
        <v>1.142</v>
      </c>
      <c r="P86" s="44" t="n">
        <v>0.242</v>
      </c>
      <c r="Q86" s="44" t="n">
        <v>-0.304</v>
      </c>
      <c r="R86" s="44" t="n">
        <v>-0.658</v>
      </c>
      <c r="S86" s="44" t="n">
        <v>0.5</v>
      </c>
    </row>
    <row r="87">
      <c r="A87" s="39" t="n">
        <v>82</v>
      </c>
      <c r="B87" s="39" t="n">
        <v>44007</v>
      </c>
      <c r="C87" s="40" t="inlineStr">
        <is>
          <t>Rhode Island</t>
        </is>
      </c>
      <c r="D87" s="40" t="inlineStr">
        <is>
          <t>Providence</t>
        </is>
      </c>
      <c r="E87" s="39" t="n">
        <v>662209</v>
      </c>
      <c r="F87" s="39" t="n">
        <v>56008</v>
      </c>
      <c r="G87" s="39" t="n">
        <v>1736</v>
      </c>
      <c r="H87" s="39" t="n">
        <v>24851</v>
      </c>
      <c r="I87" s="39" t="n">
        <v>600086</v>
      </c>
      <c r="J87" s="39" t="n">
        <v>1839848</v>
      </c>
      <c r="K87" s="41">
        <f>G87/E87*10000</f>
        <v/>
      </c>
      <c r="L87" s="41">
        <f>I87/G87</f>
        <v/>
      </c>
      <c r="M87" s="41">
        <f>I87/H87</f>
        <v/>
      </c>
      <c r="N87" s="41" t="n">
        <v>0.3467</v>
      </c>
      <c r="O87" s="41" t="n">
        <v>0.782</v>
      </c>
      <c r="P87" s="41" t="n">
        <v>-0.429</v>
      </c>
      <c r="Q87" s="41" t="n">
        <v>0.41</v>
      </c>
      <c r="R87" s="41" t="n">
        <v>-0.732</v>
      </c>
      <c r="S87" s="41" t="n">
        <v>0.492</v>
      </c>
    </row>
    <row r="88">
      <c r="A88" s="42" t="n">
        <v>83</v>
      </c>
      <c r="B88" s="42" t="n">
        <v>39043</v>
      </c>
      <c r="C88" s="43" t="inlineStr">
        <is>
          <t>Ohio</t>
        </is>
      </c>
      <c r="D88" s="43" t="inlineStr">
        <is>
          <t>Erie</t>
        </is>
      </c>
      <c r="E88" s="42" t="n">
        <v>74563</v>
      </c>
      <c r="F88" s="42" t="n">
        <v>58003</v>
      </c>
      <c r="G88" s="42" t="n">
        <v>237</v>
      </c>
      <c r="H88" s="42" t="n">
        <v>3853</v>
      </c>
      <c r="I88" s="42" t="n">
        <v>81069</v>
      </c>
      <c r="J88" s="42" t="n">
        <v>244666</v>
      </c>
      <c r="K88" s="44">
        <f>G88/E88*10000</f>
        <v/>
      </c>
      <c r="L88" s="44">
        <f>I88/G88</f>
        <v/>
      </c>
      <c r="M88" s="44">
        <f>I88/H88</f>
        <v/>
      </c>
      <c r="N88" s="44" t="n">
        <v>0.4115</v>
      </c>
      <c r="O88" s="44" t="n">
        <v>1.682</v>
      </c>
      <c r="P88" s="44" t="n">
        <v>-0.47</v>
      </c>
      <c r="Q88" s="44" t="n">
        <v>-0.282</v>
      </c>
      <c r="R88" s="44" t="n">
        <v>-0.424</v>
      </c>
      <c r="S88" s="44" t="n">
        <v>0.491</v>
      </c>
    </row>
    <row r="89">
      <c r="A89" s="39" t="n">
        <v>84</v>
      </c>
      <c r="B89" s="39" t="n">
        <v>42003</v>
      </c>
      <c r="C89" s="40" t="inlineStr">
        <is>
          <t>Pennsylvania</t>
        </is>
      </c>
      <c r="D89" s="40" t="inlineStr">
        <is>
          <t>Allegheny</t>
        </is>
      </c>
      <c r="E89" s="39" t="n">
        <v>1233821</v>
      </c>
      <c r="F89" s="39" t="n">
        <v>70959</v>
      </c>
      <c r="G89" s="39" t="n">
        <v>3194</v>
      </c>
      <c r="H89" s="39" t="n">
        <v>53334</v>
      </c>
      <c r="I89" s="39" t="n">
        <v>1167864</v>
      </c>
      <c r="J89" s="39" t="n">
        <v>3516643</v>
      </c>
      <c r="K89" s="41">
        <f>G89/E89*10000</f>
        <v/>
      </c>
      <c r="L89" s="41">
        <f>I89/G89</f>
        <v/>
      </c>
      <c r="M89" s="41">
        <f>I89/H89</f>
        <v/>
      </c>
      <c r="N89" s="41" t="n">
        <v>0.2737</v>
      </c>
      <c r="O89" s="41" t="n">
        <v>0.729</v>
      </c>
      <c r="P89" s="41" t="n">
        <v>-0.206</v>
      </c>
      <c r="Q89" s="41" t="n">
        <v>-0.091</v>
      </c>
      <c r="R89" s="41" t="n">
        <v>-1.08</v>
      </c>
      <c r="S89" s="41" t="n">
        <v>0.489</v>
      </c>
    </row>
    <row r="90">
      <c r="A90" s="42" t="n">
        <v>85</v>
      </c>
      <c r="B90" s="42" t="n">
        <v>27123</v>
      </c>
      <c r="C90" s="43" t="inlineStr">
        <is>
          <t>Minnesota</t>
        </is>
      </c>
      <c r="D90" s="43" t="inlineStr">
        <is>
          <t>Ramsey</t>
        </is>
      </c>
      <c r="E90" s="42" t="n">
        <v>538430</v>
      </c>
      <c r="F90" s="42" t="n">
        <v>66022</v>
      </c>
      <c r="G90" s="42" t="n">
        <v>1182</v>
      </c>
      <c r="H90" s="42" t="n">
        <v>21155</v>
      </c>
      <c r="I90" s="42" t="n">
        <v>505181</v>
      </c>
      <c r="J90" s="42" t="n">
        <v>1476276</v>
      </c>
      <c r="K90" s="44">
        <f>G90/E90*10000</f>
        <v/>
      </c>
      <c r="L90" s="44">
        <f>I90/G90</f>
        <v/>
      </c>
      <c r="M90" s="44">
        <f>I90/H90</f>
        <v/>
      </c>
      <c r="N90" s="44" t="n">
        <v>0.2977</v>
      </c>
      <c r="O90" s="44" t="n">
        <v>0.093</v>
      </c>
      <c r="P90" s="44" t="n">
        <v>0.484</v>
      </c>
      <c r="Q90" s="44" t="n">
        <v>0.351</v>
      </c>
      <c r="R90" s="44" t="n">
        <v>-0.965</v>
      </c>
      <c r="S90" s="44" t="n">
        <v>0.478</v>
      </c>
    </row>
    <row r="91">
      <c r="A91" s="39" t="n">
        <v>86</v>
      </c>
      <c r="B91" s="39" t="n">
        <v>26055</v>
      </c>
      <c r="C91" s="40" t="inlineStr">
        <is>
          <t>Michigan</t>
        </is>
      </c>
      <c r="D91" s="40" t="inlineStr">
        <is>
          <t>Grand Traverse</t>
        </is>
      </c>
      <c r="E91" s="39" t="n">
        <v>96337</v>
      </c>
      <c r="F91" s="39" t="n">
        <v>63643</v>
      </c>
      <c r="G91" s="39" t="n">
        <v>248</v>
      </c>
      <c r="H91" s="39" t="n">
        <v>4127</v>
      </c>
      <c r="I91" s="39" t="n">
        <v>115816</v>
      </c>
      <c r="J91" s="39" t="n">
        <v>299098</v>
      </c>
      <c r="K91" s="41">
        <f>G91/E91*10000</f>
        <v/>
      </c>
      <c r="L91" s="41">
        <f>I91/G91</f>
        <v/>
      </c>
      <c r="M91" s="41">
        <f>I91/H91</f>
        <v/>
      </c>
      <c r="N91" s="41" t="n">
        <v>0.6372</v>
      </c>
      <c r="O91" s="41" t="n">
        <v>0.705</v>
      </c>
      <c r="P91" s="41" t="n">
        <v>0.927</v>
      </c>
      <c r="Q91" s="41" t="n">
        <v>1.282</v>
      </c>
      <c r="R91" s="41" t="n">
        <v>0.649</v>
      </c>
      <c r="S91" s="41" t="n">
        <v>0.477</v>
      </c>
    </row>
    <row r="92">
      <c r="A92" s="42" t="n">
        <v>87</v>
      </c>
      <c r="B92" s="42" t="n">
        <v>47187</v>
      </c>
      <c r="C92" s="43" t="inlineStr">
        <is>
          <t>Tennessee</t>
        </is>
      </c>
      <c r="D92" s="43" t="inlineStr">
        <is>
          <t>Williamson</t>
        </is>
      </c>
      <c r="E92" s="42" t="n">
        <v>261536</v>
      </c>
      <c r="F92" s="42" t="n">
        <v>121528</v>
      </c>
      <c r="G92" s="42" t="n">
        <v>559</v>
      </c>
      <c r="H92" s="42" t="n">
        <v>12298</v>
      </c>
      <c r="I92" s="42" t="n">
        <v>296637</v>
      </c>
      <c r="J92" s="42" t="n">
        <v>879193</v>
      </c>
      <c r="K92" s="44">
        <f>G92/E92*10000</f>
        <v/>
      </c>
      <c r="L92" s="44">
        <f>I92/G92</f>
        <v/>
      </c>
      <c r="M92" s="44">
        <f>I92/H92</f>
        <v/>
      </c>
      <c r="N92" s="44" t="n">
        <v>0.41</v>
      </c>
      <c r="O92" s="44" t="n">
        <v>-0.001</v>
      </c>
      <c r="P92" s="44" t="n">
        <v>1.638</v>
      </c>
      <c r="Q92" s="44" t="n">
        <v>0.404</v>
      </c>
      <c r="R92" s="44" t="n">
        <v>-0.431</v>
      </c>
      <c r="S92" s="44" t="n">
        <v>0.476</v>
      </c>
    </row>
    <row r="93">
      <c r="A93" s="39" t="n">
        <v>88</v>
      </c>
      <c r="B93" s="39" t="n">
        <v>37129</v>
      </c>
      <c r="C93" s="40" t="inlineStr">
        <is>
          <t>North Carolina</t>
        </is>
      </c>
      <c r="D93" s="40" t="inlineStr">
        <is>
          <t>New Hanover</t>
        </is>
      </c>
      <c r="E93" s="39" t="n">
        <v>236147</v>
      </c>
      <c r="F93" s="39" t="n">
        <v>61827</v>
      </c>
      <c r="G93" s="39" t="n">
        <v>749</v>
      </c>
      <c r="H93" s="39" t="n">
        <v>14999</v>
      </c>
      <c r="I93" s="39" t="n">
        <v>328028</v>
      </c>
      <c r="J93" s="39" t="n">
        <v>1036429</v>
      </c>
      <c r="K93" s="41">
        <f>G93/E93*10000</f>
        <v/>
      </c>
      <c r="L93" s="41">
        <f>I93/G93</f>
        <v/>
      </c>
      <c r="M93" s="41">
        <f>I93/H93</f>
        <v/>
      </c>
      <c r="N93" s="41" t="n">
        <v>0.5664</v>
      </c>
      <c r="O93" s="41" t="n">
        <v>1.671</v>
      </c>
      <c r="P93" s="41" t="n">
        <v>0.602</v>
      </c>
      <c r="Q93" s="41" t="n">
        <v>-0.097</v>
      </c>
      <c r="R93" s="41" t="n">
        <v>0.312</v>
      </c>
      <c r="S93" s="41" t="n">
        <v>0.474</v>
      </c>
    </row>
    <row r="94">
      <c r="A94" s="42" t="n">
        <v>89</v>
      </c>
      <c r="B94" s="42" t="n">
        <v>18097</v>
      </c>
      <c r="C94" s="43" t="inlineStr">
        <is>
          <t>Indiana</t>
        </is>
      </c>
      <c r="D94" s="43" t="inlineStr">
        <is>
          <t>Marion</t>
        </is>
      </c>
      <c r="E94" s="42" t="n">
        <v>973375</v>
      </c>
      <c r="F94" s="42" t="n">
        <v>68100</v>
      </c>
      <c r="G94" s="42" t="n">
        <v>2176</v>
      </c>
      <c r="H94" s="42" t="n">
        <v>42135</v>
      </c>
      <c r="I94" s="42" t="n">
        <v>966640</v>
      </c>
      <c r="J94" s="42" t="n">
        <v>3062854</v>
      </c>
      <c r="K94" s="44">
        <f>G94/E94*10000</f>
        <v/>
      </c>
      <c r="L94" s="44">
        <f>I94/G94</f>
        <v/>
      </c>
      <c r="M94" s="44">
        <f>I94/H94</f>
        <v/>
      </c>
      <c r="N94" s="44" t="n">
        <v>0.3001</v>
      </c>
      <c r="O94" s="44" t="n">
        <v>0.158</v>
      </c>
      <c r="P94" s="44" t="n">
        <v>0.672</v>
      </c>
      <c r="Q94" s="44" t="n">
        <v>0.142</v>
      </c>
      <c r="R94" s="44" t="n">
        <v>-0.954</v>
      </c>
      <c r="S94" s="44" t="n">
        <v>0.47</v>
      </c>
    </row>
    <row r="95">
      <c r="A95" s="39" t="n">
        <v>90</v>
      </c>
      <c r="B95" s="39" t="n">
        <v>6079</v>
      </c>
      <c r="C95" s="40" t="inlineStr">
        <is>
          <t>California</t>
        </is>
      </c>
      <c r="D95" s="40" t="inlineStr">
        <is>
          <t>San Luis Obispo</t>
        </is>
      </c>
      <c r="E95" s="39" t="n">
        <v>282535</v>
      </c>
      <c r="F95" s="39" t="n">
        <v>68999</v>
      </c>
      <c r="G95" s="39" t="n">
        <v>853</v>
      </c>
      <c r="H95" s="39" t="n">
        <v>14102</v>
      </c>
      <c r="I95" s="39" t="n">
        <v>382791</v>
      </c>
      <c r="J95" s="39" t="n">
        <v>1065048</v>
      </c>
      <c r="K95" s="41">
        <f>G95/E95*10000</f>
        <v/>
      </c>
      <c r="L95" s="41">
        <f>I95/G95</f>
        <v/>
      </c>
      <c r="M95" s="41">
        <f>I95/H95</f>
        <v/>
      </c>
      <c r="N95" s="41" t="n">
        <v>0.7363</v>
      </c>
      <c r="O95" s="41" t="n">
        <v>1.424</v>
      </c>
      <c r="P95" s="41" t="n">
        <v>0.723</v>
      </c>
      <c r="Q95" s="41" t="n">
        <v>1.078</v>
      </c>
      <c r="R95" s="41" t="n">
        <v>1.12</v>
      </c>
      <c r="S95" s="41" t="n">
        <v>0.469</v>
      </c>
    </row>
    <row r="96">
      <c r="A96" s="42" t="n">
        <v>91</v>
      </c>
      <c r="B96" s="42" t="n">
        <v>48085</v>
      </c>
      <c r="C96" s="43" t="inlineStr">
        <is>
          <t>Texas</t>
        </is>
      </c>
      <c r="D96" s="43" t="inlineStr">
        <is>
          <t>Collin</t>
        </is>
      </c>
      <c r="E96" s="42" t="n">
        <v>1163724</v>
      </c>
      <c r="F96" s="42" t="n">
        <v>82805</v>
      </c>
      <c r="G96" s="42" t="n">
        <v>2507</v>
      </c>
      <c r="H96" s="42" t="n">
        <v>47021</v>
      </c>
      <c r="I96" s="42" t="n">
        <v>1149017</v>
      </c>
      <c r="J96" s="42" t="n">
        <v>3644695</v>
      </c>
      <c r="K96" s="44">
        <f>G96/E96*10000</f>
        <v/>
      </c>
      <c r="L96" s="44">
        <f>I96/G96</f>
        <v/>
      </c>
      <c r="M96" s="44">
        <f>I96/H96</f>
        <v/>
      </c>
      <c r="N96" s="44" t="n">
        <v>0.3495</v>
      </c>
      <c r="O96" s="44" t="n">
        <v>0.027</v>
      </c>
      <c r="P96" s="44" t="n">
        <v>0.83</v>
      </c>
      <c r="Q96" s="44" t="n">
        <v>0.475</v>
      </c>
      <c r="R96" s="44" t="n">
        <v>-0.719</v>
      </c>
      <c r="S96" s="44" t="n">
        <v>0.467</v>
      </c>
    </row>
    <row r="97">
      <c r="A97" s="39" t="n">
        <v>92</v>
      </c>
      <c r="B97" s="39" t="n">
        <v>55111</v>
      </c>
      <c r="C97" s="40" t="inlineStr">
        <is>
          <t>Wisconsin</t>
        </is>
      </c>
      <c r="D97" s="40" t="inlineStr">
        <is>
          <t>Sauk</t>
        </is>
      </c>
      <c r="E97" s="39" t="n">
        <v>65916</v>
      </c>
      <c r="F97" s="39" t="n">
        <v>62973</v>
      </c>
      <c r="G97" s="39" t="n">
        <v>187</v>
      </c>
      <c r="H97" s="39" t="n">
        <v>3654</v>
      </c>
      <c r="I97" s="39" t="n">
        <v>87077</v>
      </c>
      <c r="J97" s="39" t="n">
        <v>267351</v>
      </c>
      <c r="K97" s="41">
        <f>G97/E97*10000</f>
        <v/>
      </c>
      <c r="L97" s="41">
        <f>I97/G97</f>
        <v/>
      </c>
      <c r="M97" s="41">
        <f>I97/H97</f>
        <v/>
      </c>
      <c r="N97" s="41" t="n">
        <v>0.5677</v>
      </c>
      <c r="O97" s="41" t="n">
        <v>1.13</v>
      </c>
      <c r="P97" s="41" t="n">
        <v>0.912</v>
      </c>
      <c r="Q97" s="41" t="n">
        <v>0.34</v>
      </c>
      <c r="R97" s="41" t="n">
        <v>0.319</v>
      </c>
      <c r="S97" s="41" t="n">
        <v>0.465</v>
      </c>
    </row>
    <row r="98">
      <c r="A98" s="42" t="n">
        <v>93</v>
      </c>
      <c r="B98" s="42" t="n">
        <v>37021</v>
      </c>
      <c r="C98" s="43" t="inlineStr">
        <is>
          <t>North Carolina</t>
        </is>
      </c>
      <c r="D98" s="43" t="inlineStr">
        <is>
          <t>Buncombe</t>
        </is>
      </c>
      <c r="E98" s="42" t="n">
        <v>274112</v>
      </c>
      <c r="F98" s="42" t="n">
        <v>62220</v>
      </c>
      <c r="G98" s="42" t="n">
        <v>834</v>
      </c>
      <c r="H98" s="42" t="n">
        <v>15274</v>
      </c>
      <c r="I98" s="42" t="n">
        <v>399182</v>
      </c>
      <c r="J98" s="42" t="n">
        <v>1105579</v>
      </c>
      <c r="K98" s="44">
        <f>G98/E98*10000</f>
        <v/>
      </c>
      <c r="L98" s="44">
        <f>I98/G98</f>
        <v/>
      </c>
      <c r="M98" s="44">
        <f>I98/H98</f>
        <v/>
      </c>
      <c r="N98" s="44" t="n">
        <v>0.7513</v>
      </c>
      <c r="O98" s="44" t="n">
        <v>1.462</v>
      </c>
      <c r="P98" s="44" t="n">
        <v>1.057</v>
      </c>
      <c r="Q98" s="44" t="n">
        <v>0.853</v>
      </c>
      <c r="R98" s="44" t="n">
        <v>1.191</v>
      </c>
      <c r="S98" s="44" t="n">
        <v>0.453</v>
      </c>
    </row>
    <row r="99">
      <c r="A99" s="39" t="n">
        <v>94</v>
      </c>
      <c r="B99" s="39" t="n">
        <v>36081</v>
      </c>
      <c r="C99" s="40" t="inlineStr">
        <is>
          <t>New York</t>
        </is>
      </c>
      <c r="D99" s="40" t="inlineStr">
        <is>
          <t>Queens</t>
        </is>
      </c>
      <c r="E99" s="39" t="n">
        <v>2285640</v>
      </c>
      <c r="F99" s="39" t="n">
        <v>57117</v>
      </c>
      <c r="G99" s="39" t="n">
        <v>5558</v>
      </c>
      <c r="H99" s="39" t="n">
        <v>50076</v>
      </c>
      <c r="I99" s="39" t="n">
        <v>1454770</v>
      </c>
      <c r="J99" s="39" t="n">
        <v>5385742</v>
      </c>
      <c r="K99" s="41">
        <f>G99/E99*10000</f>
        <v/>
      </c>
      <c r="L99" s="41">
        <f>I99/G99</f>
        <v/>
      </c>
      <c r="M99" s="41">
        <f>I99/H99</f>
        <v/>
      </c>
      <c r="N99" s="41" t="n">
        <v>0.4035</v>
      </c>
      <c r="O99" s="41" t="n">
        <v>0.475</v>
      </c>
      <c r="P99" s="41" t="n">
        <v>-1.367</v>
      </c>
      <c r="Q99" s="41" t="n">
        <v>1.502</v>
      </c>
      <c r="R99" s="41" t="n">
        <v>-0.462</v>
      </c>
      <c r="S99" s="41" t="n">
        <v>0.452</v>
      </c>
    </row>
    <row r="100">
      <c r="A100" s="42" t="n">
        <v>95</v>
      </c>
      <c r="B100" s="42" t="n">
        <v>39035</v>
      </c>
      <c r="C100" s="43" t="inlineStr">
        <is>
          <t>Ohio</t>
        </is>
      </c>
      <c r="D100" s="43" t="inlineStr">
        <is>
          <t>Cuyahoga</t>
        </is>
      </c>
      <c r="E100" s="42" t="n">
        <v>1239720</v>
      </c>
      <c r="F100" s="42" t="n">
        <v>64523</v>
      </c>
      <c r="G100" s="42" t="n">
        <v>2966</v>
      </c>
      <c r="H100" s="42" t="n">
        <v>50622</v>
      </c>
      <c r="I100" s="42" t="n">
        <v>1134627</v>
      </c>
      <c r="J100" s="42" t="n">
        <v>3506297</v>
      </c>
      <c r="K100" s="44">
        <f>G100/E100*10000</f>
        <v/>
      </c>
      <c r="L100" s="44">
        <f>I100/G100</f>
        <v/>
      </c>
      <c r="M100" s="44">
        <f>I100/H100</f>
        <v/>
      </c>
      <c r="N100" s="44" t="n">
        <v>0.274</v>
      </c>
      <c r="O100" s="44" t="n">
        <v>0.412</v>
      </c>
      <c r="P100" s="44" t="n">
        <v>-0.017</v>
      </c>
      <c r="Q100" s="44" t="n">
        <v>0.024</v>
      </c>
      <c r="R100" s="44" t="n">
        <v>-1.078</v>
      </c>
      <c r="S100" s="44" t="n">
        <v>0.45</v>
      </c>
    </row>
    <row r="101">
      <c r="A101" s="39" t="n">
        <v>96</v>
      </c>
      <c r="B101" s="39" t="n">
        <v>36047</v>
      </c>
      <c r="C101" s="40" t="inlineStr">
        <is>
          <t>New York</t>
        </is>
      </c>
      <c r="D101" s="40" t="inlineStr">
        <is>
          <t>Kings</t>
        </is>
      </c>
      <c r="E101" s="39" t="n">
        <v>2596607</v>
      </c>
      <c r="F101" s="39" t="n">
        <v>63568</v>
      </c>
      <c r="G101" s="39" t="n">
        <v>6265</v>
      </c>
      <c r="H101" s="39" t="n">
        <v>53920</v>
      </c>
      <c r="I101" s="39" t="n">
        <v>1658426</v>
      </c>
      <c r="J101" s="39" t="n">
        <v>5721927</v>
      </c>
      <c r="K101" s="41">
        <f>G101/E101*10000</f>
        <v/>
      </c>
      <c r="L101" s="41">
        <f>I101/G101</f>
        <v/>
      </c>
      <c r="M101" s="41">
        <f>I101/H101</f>
        <v/>
      </c>
      <c r="N101" s="41" t="n">
        <v>0.4686</v>
      </c>
      <c r="O101" s="41" t="n">
        <v>0.444</v>
      </c>
      <c r="P101" s="41" t="n">
        <v>-1.334</v>
      </c>
      <c r="Q101" s="41" t="n">
        <v>1.882</v>
      </c>
      <c r="R101" s="41" t="n">
        <v>-0.153</v>
      </c>
      <c r="S101" s="41" t="n">
        <v>0.45</v>
      </c>
    </row>
    <row r="102">
      <c r="A102" s="42" t="n">
        <v>97</v>
      </c>
      <c r="B102" s="42" t="n">
        <v>34013</v>
      </c>
      <c r="C102" s="43" t="inlineStr">
        <is>
          <t>New Jersey</t>
        </is>
      </c>
      <c r="D102" s="43" t="inlineStr">
        <is>
          <t>Essex</t>
        </is>
      </c>
      <c r="E102" s="42" t="n">
        <v>854738</v>
      </c>
      <c r="F102" s="42" t="n">
        <v>76010</v>
      </c>
      <c r="G102" s="42" t="n">
        <v>1720</v>
      </c>
      <c r="H102" s="42" t="n">
        <v>20958</v>
      </c>
      <c r="I102" s="42" t="n">
        <v>586515</v>
      </c>
      <c r="J102" s="42" t="n">
        <v>2109002</v>
      </c>
      <c r="K102" s="44">
        <f>G102/E102*10000</f>
        <v/>
      </c>
      <c r="L102" s="44">
        <f>I102/G102</f>
        <v/>
      </c>
      <c r="M102" s="44">
        <f>I102/H102</f>
        <v/>
      </c>
      <c r="N102" s="44" t="n">
        <v>0.315</v>
      </c>
      <c r="O102" s="44" t="n">
        <v>-0.203</v>
      </c>
      <c r="P102" s="44" t="n">
        <v>-0.482</v>
      </c>
      <c r="Q102" s="44" t="n">
        <v>1.265</v>
      </c>
      <c r="R102" s="44" t="n">
        <v>-0.883</v>
      </c>
      <c r="S102" s="44" t="n">
        <v>0.448</v>
      </c>
    </row>
    <row r="103">
      <c r="A103" s="39" t="n">
        <v>98</v>
      </c>
      <c r="B103" s="39" t="n">
        <v>42091</v>
      </c>
      <c r="C103" s="40" t="inlineStr">
        <is>
          <t>Pennsylvania</t>
        </is>
      </c>
      <c r="D103" s="40" t="inlineStr">
        <is>
          <t>Montgomery</t>
        </is>
      </c>
      <c r="E103" s="39" t="n">
        <v>865848</v>
      </c>
      <c r="F103" s="39" t="n">
        <v>94507</v>
      </c>
      <c r="G103" s="39" t="n">
        <v>1970</v>
      </c>
      <c r="H103" s="39" t="n">
        <v>30331</v>
      </c>
      <c r="I103" s="39" t="n">
        <v>694125</v>
      </c>
      <c r="J103" s="39" t="n">
        <v>2295111</v>
      </c>
      <c r="K103" s="41">
        <f>G103/E103*10000</f>
        <v/>
      </c>
      <c r="L103" s="41">
        <f>I103/G103</f>
        <v/>
      </c>
      <c r="M103" s="41">
        <f>I103/H103</f>
        <v/>
      </c>
      <c r="N103" s="41" t="n">
        <v>0.2202</v>
      </c>
      <c r="O103" s="41" t="n">
        <v>0.222</v>
      </c>
      <c r="P103" s="41" t="n">
        <v>-0.355</v>
      </c>
      <c r="Q103" s="41" t="n">
        <v>0.129</v>
      </c>
      <c r="R103" s="41" t="n">
        <v>-1.334</v>
      </c>
      <c r="S103" s="41" t="n">
        <v>0.446</v>
      </c>
    </row>
    <row r="104">
      <c r="A104" s="42" t="n">
        <v>99</v>
      </c>
      <c r="B104" s="42" t="n">
        <v>24031</v>
      </c>
      <c r="C104" s="43" t="inlineStr">
        <is>
          <t>Maryland</t>
        </is>
      </c>
      <c r="D104" s="43" t="inlineStr">
        <is>
          <t>Montgomery</t>
        </is>
      </c>
      <c r="E104" s="42" t="n">
        <v>1061132</v>
      </c>
      <c r="F104" s="42" t="n">
        <v>93487</v>
      </c>
      <c r="G104" s="42" t="n">
        <v>1879</v>
      </c>
      <c r="H104" s="42" t="n">
        <v>30283</v>
      </c>
      <c r="I104" s="42" t="n">
        <v>834623</v>
      </c>
      <c r="J104" s="42" t="n">
        <v>2737309</v>
      </c>
      <c r="K104" s="44">
        <f>G104/E104*10000</f>
        <v/>
      </c>
      <c r="L104" s="44">
        <f>I104/G104</f>
        <v/>
      </c>
      <c r="M104" s="44">
        <f>I104/H104</f>
        <v/>
      </c>
      <c r="N104" s="44" t="n">
        <v>0.3484</v>
      </c>
      <c r="O104" s="44" t="n">
        <v>-0.593</v>
      </c>
      <c r="P104" s="44" t="n">
        <v>0.672</v>
      </c>
      <c r="Q104" s="44" t="n">
        <v>1.17</v>
      </c>
      <c r="R104" s="44" t="n">
        <v>-0.724</v>
      </c>
      <c r="S104" s="44" t="n">
        <v>0.433</v>
      </c>
    </row>
    <row r="105">
      <c r="A105" s="39" t="n">
        <v>100</v>
      </c>
      <c r="B105" s="39" t="n">
        <v>29095</v>
      </c>
      <c r="C105" s="40" t="inlineStr">
        <is>
          <t>Missouri</t>
        </is>
      </c>
      <c r="D105" s="40" t="inlineStr">
        <is>
          <t>Jackson</t>
        </is>
      </c>
      <c r="E105" s="39" t="n">
        <v>716580</v>
      </c>
      <c r="F105" s="39" t="n">
        <v>54148</v>
      </c>
      <c r="G105" s="39" t="n">
        <v>1553</v>
      </c>
      <c r="H105" s="39" t="n">
        <v>31539</v>
      </c>
      <c r="I105" s="39" t="n">
        <v>749758</v>
      </c>
      <c r="J105" s="39" t="n">
        <v>2161818</v>
      </c>
      <c r="K105" s="41">
        <f>G105/E105*10000</f>
        <v/>
      </c>
      <c r="L105" s="41">
        <f>I105/G105</f>
        <v/>
      </c>
      <c r="M105" s="41">
        <f>I105/H105</f>
        <v/>
      </c>
      <c r="N105" s="41" t="n">
        <v>0.3811</v>
      </c>
      <c r="O105" s="41" t="n">
        <v>0.048</v>
      </c>
      <c r="P105" s="41" t="n">
        <v>1.103</v>
      </c>
      <c r="Q105" s="41" t="n">
        <v>0.327</v>
      </c>
      <c r="R105" s="41" t="n">
        <v>-0.569</v>
      </c>
      <c r="S105" s="41" t="n">
        <v>0.432</v>
      </c>
    </row>
    <row r="106">
      <c r="A106" s="42" t="n">
        <v>101</v>
      </c>
      <c r="B106" s="42" t="n">
        <v>39049</v>
      </c>
      <c r="C106" s="43" t="inlineStr">
        <is>
          <t>Ohio</t>
        </is>
      </c>
      <c r="D106" s="43" t="inlineStr">
        <is>
          <t>Franklin</t>
        </is>
      </c>
      <c r="E106" s="42" t="n">
        <v>1327687</v>
      </c>
      <c r="F106" s="42" t="n">
        <v>60912</v>
      </c>
      <c r="G106" s="42" t="n">
        <v>3022</v>
      </c>
      <c r="H106" s="42" t="n">
        <v>58647</v>
      </c>
      <c r="I106" s="42" t="n">
        <v>1314952</v>
      </c>
      <c r="J106" s="42" t="n">
        <v>4135682</v>
      </c>
      <c r="K106" s="44">
        <f>G106/E106*10000</f>
        <v/>
      </c>
      <c r="L106" s="44">
        <f>I106/G106</f>
        <v/>
      </c>
      <c r="M106" s="44">
        <f>I106/H106</f>
        <v/>
      </c>
      <c r="N106" s="44" t="n">
        <v>0.3097</v>
      </c>
      <c r="O106" s="44" t="n">
        <v>0.224</v>
      </c>
      <c r="P106" s="44" t="n">
        <v>0.571</v>
      </c>
      <c r="Q106" s="44" t="n">
        <v>0.026</v>
      </c>
      <c r="R106" s="44" t="n">
        <v>-0.908</v>
      </c>
      <c r="S106" s="44" t="n">
        <v>0.432</v>
      </c>
    </row>
    <row r="107">
      <c r="A107" s="39" t="n">
        <v>102</v>
      </c>
      <c r="B107" s="39" t="n">
        <v>29189</v>
      </c>
      <c r="C107" s="40" t="inlineStr">
        <is>
          <t>Missouri</t>
        </is>
      </c>
      <c r="D107" s="40" t="inlineStr">
        <is>
          <t>St. Louis</t>
        </is>
      </c>
      <c r="E107" s="39" t="n">
        <v>991881</v>
      </c>
      <c r="F107" s="39" t="n">
        <v>93142</v>
      </c>
      <c r="G107" s="39" t="n">
        <v>2075</v>
      </c>
      <c r="H107" s="39" t="n">
        <v>41378</v>
      </c>
      <c r="I107" s="39" t="n">
        <v>973533</v>
      </c>
      <c r="J107" s="39" t="n">
        <v>2874654</v>
      </c>
      <c r="K107" s="41">
        <f>G107/E107*10000</f>
        <v/>
      </c>
      <c r="L107" s="41">
        <f>I107/G107</f>
        <v/>
      </c>
      <c r="M107" s="41">
        <f>I107/H107</f>
        <v/>
      </c>
      <c r="N107" s="41" t="n">
        <v>0.3336</v>
      </c>
      <c r="O107" s="41" t="n">
        <v>-0.074</v>
      </c>
      <c r="P107" s="41" t="n">
        <v>0.951</v>
      </c>
      <c r="Q107" s="41" t="n">
        <v>0.272</v>
      </c>
      <c r="R107" s="41" t="n">
        <v>-0.795</v>
      </c>
      <c r="S107" s="41" t="n">
        <v>0.427</v>
      </c>
    </row>
    <row r="108">
      <c r="A108" s="42" t="n">
        <v>103</v>
      </c>
      <c r="B108" s="42" t="n">
        <v>34001</v>
      </c>
      <c r="C108" s="43" t="inlineStr">
        <is>
          <t>New Jersey</t>
        </is>
      </c>
      <c r="D108" s="43" t="inlineStr">
        <is>
          <t>Atlantic</t>
        </is>
      </c>
      <c r="E108" s="42" t="n">
        <v>276111</v>
      </c>
      <c r="F108" s="42" t="n">
        <v>57121</v>
      </c>
      <c r="G108" s="42" t="n">
        <v>715</v>
      </c>
      <c r="H108" s="42" t="n">
        <v>12592</v>
      </c>
      <c r="I108" s="42" t="n">
        <v>312435</v>
      </c>
      <c r="J108" s="42" t="n">
        <v>994872</v>
      </c>
      <c r="K108" s="44">
        <f>G108/E108*10000</f>
        <v/>
      </c>
      <c r="L108" s="44">
        <f>I108/G108</f>
        <v/>
      </c>
      <c r="M108" s="44">
        <f>I108/H108</f>
        <v/>
      </c>
      <c r="N108" s="44" t="n">
        <v>0.5174</v>
      </c>
      <c r="O108" s="44" t="n">
        <v>0.73</v>
      </c>
      <c r="P108" s="44" t="n">
        <v>0.591</v>
      </c>
      <c r="Q108" s="44" t="n">
        <v>0.5580000000000001</v>
      </c>
      <c r="R108" s="44" t="n">
        <v>0.08</v>
      </c>
      <c r="S108" s="44" t="n">
        <v>0.423</v>
      </c>
    </row>
    <row r="109">
      <c r="A109" s="39" t="n">
        <v>104</v>
      </c>
      <c r="B109" s="39" t="n">
        <v>32003</v>
      </c>
      <c r="C109" s="40" t="inlineStr">
        <is>
          <t>Nevada</t>
        </is>
      </c>
      <c r="D109" s="40" t="inlineStr">
        <is>
          <t>Clark</t>
        </is>
      </c>
      <c r="E109" s="39" t="n">
        <v>2321961</v>
      </c>
      <c r="F109" s="39" t="n">
        <v>60318</v>
      </c>
      <c r="G109" s="39" t="n">
        <v>5292</v>
      </c>
      <c r="H109" s="39" t="n">
        <v>116657</v>
      </c>
      <c r="I109" s="39" t="n">
        <v>3060369</v>
      </c>
      <c r="J109" s="39" t="n">
        <v>10229574</v>
      </c>
      <c r="K109" s="41">
        <f>G109/E109*10000</f>
        <v/>
      </c>
      <c r="L109" s="41">
        <f>I109/G109</f>
        <v/>
      </c>
      <c r="M109" s="41">
        <f>I109/H109</f>
        <v/>
      </c>
      <c r="N109" s="41" t="n">
        <v>0.6342</v>
      </c>
      <c r="O109" s="41" t="n">
        <v>0.228</v>
      </c>
      <c r="P109" s="41" t="n">
        <v>2.171</v>
      </c>
      <c r="Q109" s="41" t="n">
        <v>0.875</v>
      </c>
      <c r="R109" s="41" t="n">
        <v>0.635</v>
      </c>
      <c r="S109" s="41" t="n">
        <v>0.422</v>
      </c>
    </row>
    <row r="110">
      <c r="A110" s="42" t="n">
        <v>105</v>
      </c>
      <c r="B110" s="42" t="n">
        <v>48201</v>
      </c>
      <c r="C110" s="43" t="inlineStr">
        <is>
          <t>Texas</t>
        </is>
      </c>
      <c r="D110" s="43" t="inlineStr">
        <is>
          <t>Harris</t>
        </is>
      </c>
      <c r="E110" s="42" t="n">
        <v>4806747</v>
      </c>
      <c r="F110" s="42" t="n">
        <v>71328</v>
      </c>
      <c r="G110" s="42" t="n">
        <v>9878</v>
      </c>
      <c r="H110" s="42" t="n">
        <v>204822</v>
      </c>
      <c r="I110" s="42" t="n">
        <v>4766910</v>
      </c>
      <c r="J110" s="42" t="n">
        <v>15938326</v>
      </c>
      <c r="K110" s="44">
        <f>G110/E110*10000</f>
        <v/>
      </c>
      <c r="L110" s="44">
        <f>I110/G110</f>
        <v/>
      </c>
      <c r="M110" s="44">
        <f>I110/H110</f>
        <v/>
      </c>
      <c r="N110" s="44" t="n">
        <v>0.3307</v>
      </c>
      <c r="O110" s="44" t="n">
        <v>-0.134</v>
      </c>
      <c r="P110" s="44" t="n">
        <v>1.101</v>
      </c>
      <c r="Q110" s="44" t="n">
        <v>0.216</v>
      </c>
      <c r="R110" s="44" t="n">
        <v>-0.8080000000000001</v>
      </c>
      <c r="S110" s="44" t="n">
        <v>0.421</v>
      </c>
    </row>
    <row r="111">
      <c r="A111" s="39" t="n">
        <v>106</v>
      </c>
      <c r="B111" s="39" t="n">
        <v>33011</v>
      </c>
      <c r="C111" s="40" t="inlineStr">
        <is>
          <t>New Hampshire</t>
        </is>
      </c>
      <c r="D111" s="40" t="inlineStr">
        <is>
          <t>Hillsborough</t>
        </is>
      </c>
      <c r="E111" s="39" t="n">
        <v>426307</v>
      </c>
      <c r="F111" s="39" t="n">
        <v>73025</v>
      </c>
      <c r="G111" s="39" t="n">
        <v>891</v>
      </c>
      <c r="H111" s="39" t="n">
        <v>15435</v>
      </c>
      <c r="I111" s="39" t="n">
        <v>390803</v>
      </c>
      <c r="J111" s="39" t="n">
        <v>1158724</v>
      </c>
      <c r="K111" s="41">
        <f>G111/E111*10000</f>
        <v/>
      </c>
      <c r="L111" s="41">
        <f>I111/G111</f>
        <v/>
      </c>
      <c r="M111" s="41">
        <f>I111/H111</f>
        <v/>
      </c>
      <c r="N111" s="41" t="n">
        <v>0.373</v>
      </c>
      <c r="O111" s="41" t="n">
        <v>-0.077</v>
      </c>
      <c r="P111" s="41" t="n">
        <v>0.609</v>
      </c>
      <c r="Q111" s="41" t="n">
        <v>0.671</v>
      </c>
      <c r="R111" s="41" t="n">
        <v>-0.607</v>
      </c>
      <c r="S111" s="41" t="n">
        <v>0.418</v>
      </c>
    </row>
    <row r="112">
      <c r="A112" s="42" t="n">
        <v>107</v>
      </c>
      <c r="B112" s="42" t="n">
        <v>17097</v>
      </c>
      <c r="C112" s="43" t="inlineStr">
        <is>
          <t>Illinois</t>
        </is>
      </c>
      <c r="D112" s="43" t="inlineStr">
        <is>
          <t>Lake</t>
        </is>
      </c>
      <c r="E112" s="42" t="n">
        <v>712143</v>
      </c>
      <c r="F112" s="42" t="n">
        <v>93358</v>
      </c>
      <c r="G112" s="42" t="n">
        <v>1518</v>
      </c>
      <c r="H112" s="42" t="n">
        <v>23802</v>
      </c>
      <c r="I112" s="42" t="n">
        <v>572367</v>
      </c>
      <c r="J112" s="42" t="n">
        <v>1847813</v>
      </c>
      <c r="K112" s="44">
        <f>G112/E112*10000</f>
        <v/>
      </c>
      <c r="L112" s="44">
        <f>I112/G112</f>
        <v/>
      </c>
      <c r="M112" s="44">
        <f>I112/H112</f>
        <v/>
      </c>
      <c r="N112" s="44" t="n">
        <v>0.2655</v>
      </c>
      <c r="O112" s="44" t="n">
        <v>-0.01</v>
      </c>
      <c r="P112" s="44" t="n">
        <v>-0.079</v>
      </c>
      <c r="Q112" s="44" t="n">
        <v>0.388</v>
      </c>
      <c r="R112" s="44" t="n">
        <v>-1.119</v>
      </c>
      <c r="S112" s="44" t="n">
        <v>0.418</v>
      </c>
    </row>
    <row r="113">
      <c r="A113" s="39" t="n">
        <v>108</v>
      </c>
      <c r="B113" s="39" t="n">
        <v>26125</v>
      </c>
      <c r="C113" s="40" t="inlineStr">
        <is>
          <t>Michigan</t>
        </is>
      </c>
      <c r="D113" s="40" t="inlineStr">
        <is>
          <t>Oakland</t>
        </is>
      </c>
      <c r="E113" s="39" t="n">
        <v>1275098</v>
      </c>
      <c r="F113" s="39" t="n">
        <v>85455</v>
      </c>
      <c r="G113" s="39" t="n">
        <v>2921</v>
      </c>
      <c r="H113" s="39" t="n">
        <v>49924</v>
      </c>
      <c r="I113" s="39" t="n">
        <v>1166132</v>
      </c>
      <c r="J113" s="39" t="n">
        <v>3664483</v>
      </c>
      <c r="K113" s="41">
        <f>G113/E113*10000</f>
        <v/>
      </c>
      <c r="L113" s="41">
        <f>I113/G113</f>
        <v/>
      </c>
      <c r="M113" s="41">
        <f>I113/H113</f>
        <v/>
      </c>
      <c r="N113" s="41" t="n">
        <v>0.3226</v>
      </c>
      <c r="O113" s="41" t="n">
        <v>0.247</v>
      </c>
      <c r="P113" s="41" t="n">
        <v>0.169</v>
      </c>
      <c r="Q113" s="41" t="n">
        <v>0.234</v>
      </c>
      <c r="R113" s="41" t="n">
        <v>-0.847</v>
      </c>
      <c r="S113" s="41" t="n">
        <v>0.412</v>
      </c>
    </row>
    <row r="114">
      <c r="A114" s="42" t="n">
        <v>109</v>
      </c>
      <c r="B114" s="42" t="n">
        <v>24027</v>
      </c>
      <c r="C114" s="43" t="inlineStr">
        <is>
          <t>Maryland</t>
        </is>
      </c>
      <c r="D114" s="43" t="inlineStr">
        <is>
          <t>Howard</t>
        </is>
      </c>
      <c r="E114" s="42" t="n">
        <v>336439</v>
      </c>
      <c r="F114" s="42" t="n">
        <v>89462</v>
      </c>
      <c r="G114" s="42" t="n">
        <v>649</v>
      </c>
      <c r="H114" s="42" t="n">
        <v>12184</v>
      </c>
      <c r="I114" s="42" t="n">
        <v>296400</v>
      </c>
      <c r="J114" s="42" t="n">
        <v>919714</v>
      </c>
      <c r="K114" s="44">
        <f>G114/E114*10000</f>
        <v/>
      </c>
      <c r="L114" s="44">
        <f>I114/G114</f>
        <v/>
      </c>
      <c r="M114" s="44">
        <f>I114/H114</f>
        <v/>
      </c>
      <c r="N114" s="44" t="n">
        <v>0.3094</v>
      </c>
      <c r="O114" s="44" t="n">
        <v>-0.337</v>
      </c>
      <c r="P114" s="44" t="n">
        <v>0.8120000000000001</v>
      </c>
      <c r="Q114" s="44" t="n">
        <v>0.45</v>
      </c>
      <c r="R114" s="44" t="n">
        <v>-0.91</v>
      </c>
      <c r="S114" s="44" t="n">
        <v>0.406</v>
      </c>
    </row>
    <row r="115">
      <c r="A115" s="39" t="n">
        <v>110</v>
      </c>
      <c r="B115" s="39" t="n">
        <v>6061</v>
      </c>
      <c r="C115" s="40" t="inlineStr">
        <is>
          <t>California</t>
        </is>
      </c>
      <c r="D115" s="40" t="inlineStr">
        <is>
          <t>Placer</t>
        </is>
      </c>
      <c r="E115" s="39" t="n">
        <v>418439</v>
      </c>
      <c r="F115" s="39" t="n">
        <v>80551</v>
      </c>
      <c r="G115" s="39" t="n">
        <v>967</v>
      </c>
      <c r="H115" s="39" t="n">
        <v>18282</v>
      </c>
      <c r="I115" s="39" t="n">
        <v>470113</v>
      </c>
      <c r="J115" s="39" t="n">
        <v>1437078</v>
      </c>
      <c r="K115" s="41">
        <f>G115/E115*10000</f>
        <v/>
      </c>
      <c r="L115" s="41">
        <f>I115/G115</f>
        <v/>
      </c>
      <c r="M115" s="41">
        <f>I115/H115</f>
        <v/>
      </c>
      <c r="N115" s="41" t="n">
        <v>0.5285</v>
      </c>
      <c r="O115" s="41" t="n">
        <v>0.28</v>
      </c>
      <c r="P115" s="41" t="n">
        <v>1.141</v>
      </c>
      <c r="Q115" s="41" t="n">
        <v>0.759</v>
      </c>
      <c r="R115" s="41" t="n">
        <v>0.132</v>
      </c>
      <c r="S115" s="41" t="n">
        <v>0.405</v>
      </c>
    </row>
    <row r="116">
      <c r="A116" s="42" t="n">
        <v>111</v>
      </c>
      <c r="B116" s="42" t="n">
        <v>26161</v>
      </c>
      <c r="C116" s="43" t="inlineStr">
        <is>
          <t>Michigan</t>
        </is>
      </c>
      <c r="D116" s="43" t="inlineStr">
        <is>
          <t>Washtenaw</t>
        </is>
      </c>
      <c r="E116" s="42" t="n">
        <v>367947</v>
      </c>
      <c r="F116" s="42" t="n">
        <v>72906</v>
      </c>
      <c r="G116" s="42" t="n">
        <v>780</v>
      </c>
      <c r="H116" s="42" t="n">
        <v>14161</v>
      </c>
      <c r="I116" s="42" t="n">
        <v>341868</v>
      </c>
      <c r="J116" s="42" t="n">
        <v>1011483</v>
      </c>
      <c r="K116" s="44">
        <f>G116/E116*10000</f>
        <v/>
      </c>
      <c r="L116" s="44">
        <f>I116/G116</f>
        <v/>
      </c>
      <c r="M116" s="44">
        <f>I116/H116</f>
        <v/>
      </c>
      <c r="N116" s="44" t="n">
        <v>0.3461</v>
      </c>
      <c r="O116" s="44" t="n">
        <v>-0.029</v>
      </c>
      <c r="P116" s="44" t="n">
        <v>0.606</v>
      </c>
      <c r="Q116" s="44" t="n">
        <v>0.409</v>
      </c>
      <c r="R116" s="44" t="n">
        <v>-0.735</v>
      </c>
      <c r="S116" s="44" t="n">
        <v>0.405</v>
      </c>
    </row>
    <row r="117">
      <c r="A117" s="39" t="n">
        <v>112</v>
      </c>
      <c r="B117" s="39" t="n">
        <v>31055</v>
      </c>
      <c r="C117" s="40" t="inlineStr">
        <is>
          <t>Nebraska</t>
        </is>
      </c>
      <c r="D117" s="40" t="inlineStr">
        <is>
          <t>Douglas</t>
        </is>
      </c>
      <c r="E117" s="39" t="n">
        <v>587894</v>
      </c>
      <c r="F117" s="39" t="n">
        <v>76692</v>
      </c>
      <c r="G117" s="39" t="n">
        <v>1473</v>
      </c>
      <c r="H117" s="39" t="n">
        <v>27786</v>
      </c>
      <c r="I117" s="39" t="n">
        <v>597023</v>
      </c>
      <c r="J117" s="39" t="n">
        <v>1821441</v>
      </c>
      <c r="K117" s="41">
        <f>G117/E117*10000</f>
        <v/>
      </c>
      <c r="L117" s="41">
        <f>I117/G117</f>
        <v/>
      </c>
      <c r="M117" s="41">
        <f>I117/H117</f>
        <v/>
      </c>
      <c r="N117" s="41" t="n">
        <v>0.3355</v>
      </c>
      <c r="O117" s="41" t="n">
        <v>0.594</v>
      </c>
      <c r="P117" s="41" t="n">
        <v>0.237</v>
      </c>
      <c r="Q117" s="41" t="n">
        <v>-0.182</v>
      </c>
      <c r="R117" s="41" t="n">
        <v>-0.785</v>
      </c>
      <c r="S117" s="41" t="n">
        <v>0.404</v>
      </c>
    </row>
    <row r="118">
      <c r="A118" s="42" t="n">
        <v>113</v>
      </c>
      <c r="B118" s="42" t="n">
        <v>34023</v>
      </c>
      <c r="C118" s="43" t="inlineStr">
        <is>
          <t>New Jersey</t>
        </is>
      </c>
      <c r="D118" s="43" t="inlineStr">
        <is>
          <t>Middlesex</t>
        </is>
      </c>
      <c r="E118" s="42" t="n">
        <v>866241</v>
      </c>
      <c r="F118" s="42" t="n">
        <v>70918</v>
      </c>
      <c r="G118" s="42" t="n">
        <v>1746</v>
      </c>
      <c r="H118" s="42" t="n">
        <v>20988</v>
      </c>
      <c r="I118" s="42" t="n">
        <v>537294</v>
      </c>
      <c r="J118" s="42" t="n">
        <v>1924562</v>
      </c>
      <c r="K118" s="44">
        <f>G118/E118*10000</f>
        <v/>
      </c>
      <c r="L118" s="44">
        <f>I118/G118</f>
        <v/>
      </c>
      <c r="M118" s="44">
        <f>I118/H118</f>
        <v/>
      </c>
      <c r="N118" s="44" t="n">
        <v>0.2188</v>
      </c>
      <c r="O118" s="44" t="n">
        <v>-0.197</v>
      </c>
      <c r="P118" s="44" t="n">
        <v>-0.853</v>
      </c>
      <c r="Q118" s="44" t="n">
        <v>0.734</v>
      </c>
      <c r="R118" s="44" t="n">
        <v>-1.341</v>
      </c>
      <c r="S118" s="44" t="n">
        <v>0.398</v>
      </c>
    </row>
    <row r="119">
      <c r="A119" s="39" t="n">
        <v>114</v>
      </c>
      <c r="B119" s="39" t="n">
        <v>54061</v>
      </c>
      <c r="C119" s="40" t="inlineStr">
        <is>
          <t>West Virginia</t>
        </is>
      </c>
      <c r="D119" s="40" t="inlineStr">
        <is>
          <t>Monongalia</t>
        </is>
      </c>
      <c r="E119" s="39" t="n">
        <v>106921</v>
      </c>
      <c r="F119" s="39" t="n">
        <v>55543</v>
      </c>
      <c r="G119" s="39" t="n">
        <v>315</v>
      </c>
      <c r="H119" s="39" t="n">
        <v>5501</v>
      </c>
      <c r="I119" s="39" t="n">
        <v>104069</v>
      </c>
      <c r="J119" s="39" t="n">
        <v>334224</v>
      </c>
      <c r="K119" s="41">
        <f>G119/E119*10000</f>
        <v/>
      </c>
      <c r="L119" s="41">
        <f>I119/G119</f>
        <v/>
      </c>
      <c r="M119" s="41">
        <f>I119/H119</f>
        <v/>
      </c>
      <c r="N119" s="41" t="n">
        <v>0.3069</v>
      </c>
      <c r="O119" s="41" t="n">
        <v>1.306</v>
      </c>
      <c r="P119" s="41" t="n">
        <v>-0.6</v>
      </c>
      <c r="Q119" s="41" t="n">
        <v>-0.755</v>
      </c>
      <c r="R119" s="41" t="n">
        <v>-0.922</v>
      </c>
      <c r="S119" s="41" t="n">
        <v>0.39</v>
      </c>
    </row>
    <row r="120">
      <c r="A120" s="42" t="n">
        <v>115</v>
      </c>
      <c r="B120" s="42" t="n">
        <v>24003</v>
      </c>
      <c r="C120" s="43" t="inlineStr">
        <is>
          <t>Maryland</t>
        </is>
      </c>
      <c r="D120" s="43" t="inlineStr">
        <is>
          <t>Anne Arundel</t>
        </is>
      </c>
      <c r="E120" s="42" t="n">
        <v>598751</v>
      </c>
      <c r="F120" s="42" t="n">
        <v>78361</v>
      </c>
      <c r="G120" s="42" t="n">
        <v>1212</v>
      </c>
      <c r="H120" s="42" t="n">
        <v>25625</v>
      </c>
      <c r="I120" s="42" t="n">
        <v>646680</v>
      </c>
      <c r="J120" s="42" t="n">
        <v>2076084</v>
      </c>
      <c r="K120" s="44">
        <f>G120/E120*10000</f>
        <v/>
      </c>
      <c r="L120" s="44">
        <f>I120/G120</f>
        <v/>
      </c>
      <c r="M120" s="44">
        <f>I120/H120</f>
        <v/>
      </c>
      <c r="N120" s="44" t="n">
        <v>0.4918</v>
      </c>
      <c r="O120" s="44" t="n">
        <v>-0.184</v>
      </c>
      <c r="P120" s="44" t="n">
        <v>1.671</v>
      </c>
      <c r="Q120" s="44" t="n">
        <v>0.653</v>
      </c>
      <c r="R120" s="44" t="n">
        <v>-0.042</v>
      </c>
      <c r="S120" s="44" t="n">
        <v>0.371</v>
      </c>
    </row>
    <row r="121">
      <c r="A121" s="39" t="n">
        <v>116</v>
      </c>
      <c r="B121" s="39" t="n">
        <v>33001</v>
      </c>
      <c r="C121" s="40" t="inlineStr">
        <is>
          <t>New Hampshire</t>
        </is>
      </c>
      <c r="D121" s="40" t="inlineStr">
        <is>
          <t>Belknap</t>
        </is>
      </c>
      <c r="E121" s="39" t="n">
        <v>64647</v>
      </c>
      <c r="F121" s="39" t="n">
        <v>75822</v>
      </c>
      <c r="G121" s="39" t="n">
        <v>189</v>
      </c>
      <c r="H121" s="39" t="n">
        <v>2667</v>
      </c>
      <c r="I121" s="39" t="n">
        <v>71895</v>
      </c>
      <c r="J121" s="39" t="n">
        <v>200462</v>
      </c>
      <c r="K121" s="41">
        <f>G121/E121*10000</f>
        <v/>
      </c>
      <c r="L121" s="41">
        <f>I121/G121</f>
        <v/>
      </c>
      <c r="M121" s="41">
        <f>I121/H121</f>
        <v/>
      </c>
      <c r="N121" s="41" t="n">
        <v>0.6871</v>
      </c>
      <c r="O121" s="41" t="n">
        <v>1.27</v>
      </c>
      <c r="P121" s="41" t="n">
        <v>-0.041</v>
      </c>
      <c r="Q121" s="41" t="n">
        <v>1.036</v>
      </c>
      <c r="R121" s="41" t="n">
        <v>0.886</v>
      </c>
      <c r="S121" s="41" t="n">
        <v>0.368</v>
      </c>
    </row>
    <row r="122">
      <c r="A122" s="42" t="n">
        <v>117</v>
      </c>
      <c r="B122" s="42" t="n">
        <v>17143</v>
      </c>
      <c r="C122" s="43" t="inlineStr">
        <is>
          <t>Illinois</t>
        </is>
      </c>
      <c r="D122" s="43" t="inlineStr">
        <is>
          <t>Peoria</t>
        </is>
      </c>
      <c r="E122" s="42" t="n">
        <v>178503</v>
      </c>
      <c r="F122" s="42" t="n">
        <v>58474</v>
      </c>
      <c r="G122" s="42" t="n">
        <v>436</v>
      </c>
      <c r="H122" s="42" t="n">
        <v>6586</v>
      </c>
      <c r="I122" s="42" t="n">
        <v>133059</v>
      </c>
      <c r="J122" s="42" t="n">
        <v>419887</v>
      </c>
      <c r="K122" s="44">
        <f>G122/E122*10000</f>
        <v/>
      </c>
      <c r="L122" s="44">
        <f>I122/G122</f>
        <v/>
      </c>
      <c r="M122" s="44">
        <f>I122/H122</f>
        <v/>
      </c>
      <c r="N122" s="44" t="n">
        <v>0.1744</v>
      </c>
      <c r="O122" s="44" t="n">
        <v>0.492</v>
      </c>
      <c r="P122" s="44" t="n">
        <v>-0.882</v>
      </c>
      <c r="Q122" s="44" t="n">
        <v>-0.468</v>
      </c>
      <c r="R122" s="44" t="n">
        <v>-1.551</v>
      </c>
      <c r="S122" s="44" t="n">
        <v>0.364</v>
      </c>
    </row>
    <row r="123">
      <c r="A123" s="39" t="n">
        <v>118</v>
      </c>
      <c r="B123" s="39" t="n">
        <v>37183</v>
      </c>
      <c r="C123" s="40" t="inlineStr">
        <is>
          <t>North Carolina</t>
        </is>
      </c>
      <c r="D123" s="40" t="inlineStr">
        <is>
          <t>Wake</t>
        </is>
      </c>
      <c r="E123" s="39" t="n">
        <v>1174107</v>
      </c>
      <c r="F123" s="39" t="n">
        <v>77490</v>
      </c>
      <c r="G123" s="39" t="n">
        <v>2563</v>
      </c>
      <c r="H123" s="39" t="n">
        <v>51762</v>
      </c>
      <c r="I123" s="39" t="n">
        <v>1227421</v>
      </c>
      <c r="J123" s="39" t="n">
        <v>3758172</v>
      </c>
      <c r="K123" s="41">
        <f>G123/E123*10000</f>
        <v/>
      </c>
      <c r="L123" s="41">
        <f>I123/G123</f>
        <v/>
      </c>
      <c r="M123" s="41">
        <f>I123/H123</f>
        <v/>
      </c>
      <c r="N123" s="41" t="n">
        <v>0.4284</v>
      </c>
      <c r="O123" s="41" t="n">
        <v>0.073</v>
      </c>
      <c r="P123" s="41" t="n">
        <v>1.06</v>
      </c>
      <c r="Q123" s="41" t="n">
        <v>0.313</v>
      </c>
      <c r="R123" s="41" t="n">
        <v>-0.344</v>
      </c>
      <c r="S123" s="41" t="n">
        <v>0.362</v>
      </c>
    </row>
    <row r="124">
      <c r="A124" s="42" t="n">
        <v>119</v>
      </c>
      <c r="B124" s="42" t="n">
        <v>36021</v>
      </c>
      <c r="C124" s="43" t="inlineStr">
        <is>
          <t>New York</t>
        </is>
      </c>
      <c r="D124" s="43" t="inlineStr">
        <is>
          <t>Columbia</t>
        </is>
      </c>
      <c r="E124" s="42" t="n">
        <v>61187</v>
      </c>
      <c r="F124" s="42" t="n">
        <v>70483</v>
      </c>
      <c r="G124" s="42" t="n">
        <v>178</v>
      </c>
      <c r="H124" s="42" t="n">
        <v>1608</v>
      </c>
      <c r="I124" s="42" t="n">
        <v>46957</v>
      </c>
      <c r="J124" s="42" t="n">
        <v>131641</v>
      </c>
      <c r="K124" s="44">
        <f>G124/E124*10000</f>
        <v/>
      </c>
      <c r="L124" s="44">
        <f>I124/G124</f>
        <v/>
      </c>
      <c r="M124" s="44">
        <f>I124/H124</f>
        <v/>
      </c>
      <c r="N124" s="44" t="n">
        <v>0.6398</v>
      </c>
      <c r="O124" s="44" t="n">
        <v>1.246</v>
      </c>
      <c r="P124" s="44" t="n">
        <v>-1.344</v>
      </c>
      <c r="Q124" s="44" t="n">
        <v>1.536</v>
      </c>
      <c r="R124" s="44" t="n">
        <v>0.662</v>
      </c>
      <c r="S124" s="44" t="n">
        <v>0.358</v>
      </c>
    </row>
    <row r="125">
      <c r="A125" s="39" t="n">
        <v>120</v>
      </c>
      <c r="B125" s="39" t="n">
        <v>36027</v>
      </c>
      <c r="C125" s="40" t="inlineStr">
        <is>
          <t>New York</t>
        </is>
      </c>
      <c r="D125" s="40" t="inlineStr">
        <is>
          <t>Dutchess</t>
        </is>
      </c>
      <c r="E125" s="39" t="n">
        <v>298186</v>
      </c>
      <c r="F125" s="39" t="n">
        <v>67411</v>
      </c>
      <c r="G125" s="39" t="n">
        <v>779</v>
      </c>
      <c r="H125" s="39" t="n">
        <v>9414</v>
      </c>
      <c r="I125" s="39" t="n">
        <v>233053</v>
      </c>
      <c r="J125" s="39" t="n">
        <v>689249</v>
      </c>
      <c r="K125" s="41">
        <f>G125/E125*10000</f>
        <v/>
      </c>
      <c r="L125" s="41">
        <f>I125/G125</f>
        <v/>
      </c>
      <c r="M125" s="41">
        <f>I125/H125</f>
        <v/>
      </c>
      <c r="N125" s="41" t="n">
        <v>0.4127</v>
      </c>
      <c r="O125" s="41" t="n">
        <v>0.767</v>
      </c>
      <c r="P125" s="41" t="n">
        <v>-0.949</v>
      </c>
      <c r="Q125" s="41" t="n">
        <v>0.546</v>
      </c>
      <c r="R125" s="41" t="n">
        <v>-0.419</v>
      </c>
      <c r="S125" s="41" t="n">
        <v>0.35</v>
      </c>
    </row>
    <row r="126">
      <c r="A126" s="42" t="n">
        <v>121</v>
      </c>
      <c r="B126" s="42" t="n">
        <v>19153</v>
      </c>
      <c r="C126" s="43" t="inlineStr">
        <is>
          <t>Iowa</t>
        </is>
      </c>
      <c r="D126" s="43" t="inlineStr">
        <is>
          <t>Polk</t>
        </is>
      </c>
      <c r="E126" s="42" t="n">
        <v>501261</v>
      </c>
      <c r="F126" s="42" t="n">
        <v>63676</v>
      </c>
      <c r="G126" s="42" t="n">
        <v>1109</v>
      </c>
      <c r="H126" s="42" t="n">
        <v>20341</v>
      </c>
      <c r="I126" s="42" t="n">
        <v>451507</v>
      </c>
      <c r="J126" s="42" t="n">
        <v>1347215</v>
      </c>
      <c r="K126" s="44">
        <f>G126/E126*10000</f>
        <v/>
      </c>
      <c r="L126" s="44">
        <f>I126/G126</f>
        <v/>
      </c>
      <c r="M126" s="44">
        <f>I126/H126</f>
        <v/>
      </c>
      <c r="N126" s="44" t="n">
        <v>0.3058</v>
      </c>
      <c r="O126" s="44" t="n">
        <v>0.121</v>
      </c>
      <c r="P126" s="44" t="n">
        <v>0.258</v>
      </c>
      <c r="Q126" s="44" t="n">
        <v>-0.024</v>
      </c>
      <c r="R126" s="44" t="n">
        <v>-0.927</v>
      </c>
      <c r="S126" s="44" t="n">
        <v>0.347</v>
      </c>
    </row>
    <row r="127">
      <c r="A127" s="39" t="n">
        <v>122</v>
      </c>
      <c r="B127" s="39" t="n">
        <v>55025</v>
      </c>
      <c r="C127" s="40" t="inlineStr">
        <is>
          <t>Wisconsin</t>
        </is>
      </c>
      <c r="D127" s="40" t="inlineStr">
        <is>
          <t>Dane</t>
        </is>
      </c>
      <c r="E127" s="39" t="n">
        <v>570869</v>
      </c>
      <c r="F127" s="39" t="n">
        <v>73988</v>
      </c>
      <c r="G127" s="39" t="n">
        <v>1295</v>
      </c>
      <c r="H127" s="39" t="n">
        <v>22871</v>
      </c>
      <c r="I127" s="39" t="n">
        <v>487919</v>
      </c>
      <c r="J127" s="39" t="n">
        <v>1460740</v>
      </c>
      <c r="K127" s="41">
        <f>G127/E127*10000</f>
        <v/>
      </c>
      <c r="L127" s="41">
        <f>I127/G127</f>
        <v/>
      </c>
      <c r="M127" s="41">
        <f>I127/H127</f>
        <v/>
      </c>
      <c r="N127" s="41" t="n">
        <v>0.2563</v>
      </c>
      <c r="O127" s="41" t="n">
        <v>0.211</v>
      </c>
      <c r="P127" s="41" t="n">
        <v>-0.082</v>
      </c>
      <c r="Q127" s="41" t="n">
        <v>-0.217</v>
      </c>
      <c r="R127" s="41" t="n">
        <v>-1.162</v>
      </c>
      <c r="S127" s="41" t="n">
        <v>0.346</v>
      </c>
    </row>
    <row r="128">
      <c r="A128" s="42" t="n">
        <v>123</v>
      </c>
      <c r="B128" s="42" t="n">
        <v>21111</v>
      </c>
      <c r="C128" s="43" t="inlineStr">
        <is>
          <t>Kentucky</t>
        </is>
      </c>
      <c r="D128" s="43" t="inlineStr">
        <is>
          <t>Jefferson</t>
        </is>
      </c>
      <c r="E128" s="42" t="n">
        <v>777329</v>
      </c>
      <c r="F128" s="42" t="n">
        <v>63969</v>
      </c>
      <c r="G128" s="42" t="n">
        <v>1711</v>
      </c>
      <c r="H128" s="42" t="n">
        <v>36647</v>
      </c>
      <c r="I128" s="42" t="n">
        <v>785134</v>
      </c>
      <c r="J128" s="42" t="n">
        <v>2540878</v>
      </c>
      <c r="K128" s="44">
        <f>G128/E128*10000</f>
        <v/>
      </c>
      <c r="L128" s="44">
        <f>I128/G128</f>
        <v/>
      </c>
      <c r="M128" s="44">
        <f>I128/H128</f>
        <v/>
      </c>
      <c r="N128" s="44" t="n">
        <v>0.3408</v>
      </c>
      <c r="O128" s="44" t="n">
        <v>0.102</v>
      </c>
      <c r="P128" s="44" t="n">
        <v>0.836</v>
      </c>
      <c r="Q128" s="44" t="n">
        <v>-0.196</v>
      </c>
      <c r="R128" s="44" t="n">
        <v>-0.76</v>
      </c>
      <c r="S128" s="44" t="n">
        <v>0.335</v>
      </c>
    </row>
    <row r="129">
      <c r="A129" s="39" t="n">
        <v>124</v>
      </c>
      <c r="B129" s="39" t="n">
        <v>21067</v>
      </c>
      <c r="C129" s="40" t="inlineStr">
        <is>
          <t>Kentucky</t>
        </is>
      </c>
      <c r="D129" s="40" t="inlineStr">
        <is>
          <t>Fayette</t>
        </is>
      </c>
      <c r="E129" s="39" t="n">
        <v>321505</v>
      </c>
      <c r="F129" s="39" t="n">
        <v>61957</v>
      </c>
      <c r="G129" s="39" t="n">
        <v>800</v>
      </c>
      <c r="H129" s="39" t="n">
        <v>18709</v>
      </c>
      <c r="I129" s="39" t="n">
        <v>407268</v>
      </c>
      <c r="J129" s="39" t="n">
        <v>1229735</v>
      </c>
      <c r="K129" s="41">
        <f>G129/E129*10000</f>
        <v/>
      </c>
      <c r="L129" s="41">
        <f>I129/G129</f>
        <v/>
      </c>
      <c r="M129" s="41">
        <f>I129/H129</f>
        <v/>
      </c>
      <c r="N129" s="41" t="n">
        <v>0.5118</v>
      </c>
      <c r="O129" s="41" t="n">
        <v>0.5659999999999999</v>
      </c>
      <c r="P129" s="41" t="n">
        <v>1.397</v>
      </c>
      <c r="Q129" s="41" t="n">
        <v>-0.12</v>
      </c>
      <c r="R129" s="41" t="n">
        <v>0.053</v>
      </c>
      <c r="S129" s="41" t="n">
        <v>0.334</v>
      </c>
    </row>
    <row r="130">
      <c r="A130" s="42" t="n">
        <v>125</v>
      </c>
      <c r="B130" s="42" t="n">
        <v>53057</v>
      </c>
      <c r="C130" s="43" t="inlineStr">
        <is>
          <t>Washington</t>
        </is>
      </c>
      <c r="D130" s="43" t="inlineStr">
        <is>
          <t>Skagit</t>
        </is>
      </c>
      <c r="E130" s="42" t="n">
        <v>131229</v>
      </c>
      <c r="F130" s="42" t="n">
        <v>63349</v>
      </c>
      <c r="G130" s="42" t="n">
        <v>315</v>
      </c>
      <c r="H130" s="42" t="n">
        <v>4207</v>
      </c>
      <c r="I130" s="42" t="n">
        <v>114978</v>
      </c>
      <c r="J130" s="42" t="n">
        <v>317263</v>
      </c>
      <c r="K130" s="44">
        <f>G130/E130*10000</f>
        <v/>
      </c>
      <c r="L130" s="44">
        <f>I130/G130</f>
        <v/>
      </c>
      <c r="M130" s="44">
        <f>I130/H130</f>
        <v/>
      </c>
      <c r="N130" s="44" t="n">
        <v>0.5342</v>
      </c>
      <c r="O130" s="44" t="n">
        <v>0.424</v>
      </c>
      <c r="P130" s="44" t="n">
        <v>-0.213</v>
      </c>
      <c r="Q130" s="44" t="n">
        <v>1.119</v>
      </c>
      <c r="R130" s="44" t="n">
        <v>0.159</v>
      </c>
      <c r="S130" s="44" t="n">
        <v>0.327</v>
      </c>
    </row>
    <row r="131">
      <c r="A131" s="39" t="n">
        <v>126</v>
      </c>
      <c r="B131" s="39" t="n">
        <v>53061</v>
      </c>
      <c r="C131" s="40" t="inlineStr">
        <is>
          <t>Washington</t>
        </is>
      </c>
      <c r="D131" s="40" t="inlineStr">
        <is>
          <t>Snohomish</t>
        </is>
      </c>
      <c r="E131" s="39" t="n">
        <v>841529</v>
      </c>
      <c r="F131" s="39" t="n">
        <v>70120</v>
      </c>
      <c r="G131" s="39" t="n">
        <v>1654</v>
      </c>
      <c r="H131" s="39" t="n">
        <v>23418</v>
      </c>
      <c r="I131" s="39" t="n">
        <v>647190</v>
      </c>
      <c r="J131" s="39" t="n">
        <v>1940028</v>
      </c>
      <c r="K131" s="41">
        <f>G131/E131*10000</f>
        <v/>
      </c>
      <c r="L131" s="41">
        <f>I131/G131</f>
        <v/>
      </c>
      <c r="M131" s="41">
        <f>I131/H131</f>
        <v/>
      </c>
      <c r="N131" s="41" t="n">
        <v>0.4329</v>
      </c>
      <c r="O131" s="41" t="n">
        <v>-0.279</v>
      </c>
      <c r="P131" s="41" t="n">
        <v>0.081</v>
      </c>
      <c r="Q131" s="41" t="n">
        <v>1.187</v>
      </c>
      <c r="R131" s="41" t="n">
        <v>-0.322</v>
      </c>
      <c r="S131" s="41" t="n">
        <v>0.322</v>
      </c>
    </row>
    <row r="132">
      <c r="A132" s="42" t="n">
        <v>127</v>
      </c>
      <c r="B132" s="42" t="n">
        <v>6013</v>
      </c>
      <c r="C132" s="43" t="inlineStr">
        <is>
          <t>California</t>
        </is>
      </c>
      <c r="D132" s="43" t="inlineStr">
        <is>
          <t>Contra Costa</t>
        </is>
      </c>
      <c r="E132" s="42" t="n">
        <v>1160296</v>
      </c>
      <c r="F132" s="42" t="n">
        <v>96617</v>
      </c>
      <c r="G132" s="42" t="n">
        <v>2144</v>
      </c>
      <c r="H132" s="42" t="n">
        <v>32474</v>
      </c>
      <c r="I132" s="42" t="n">
        <v>875864</v>
      </c>
      <c r="J132" s="42" t="n">
        <v>2853619</v>
      </c>
      <c r="K132" s="44">
        <f>G132/E132*10000</f>
        <v/>
      </c>
      <c r="L132" s="44">
        <f>I132/G132</f>
        <v/>
      </c>
      <c r="M132" s="44">
        <f>I132/H132</f>
        <v/>
      </c>
      <c r="N132" s="44" t="n">
        <v>0.3881</v>
      </c>
      <c r="O132" s="44" t="n">
        <v>-0.469</v>
      </c>
      <c r="P132" s="44" t="n">
        <v>0.273</v>
      </c>
      <c r="Q132" s="44" t="n">
        <v>1.039</v>
      </c>
      <c r="R132" s="44" t="n">
        <v>-0.536</v>
      </c>
      <c r="S132" s="44" t="n">
        <v>0.321</v>
      </c>
    </row>
    <row r="133">
      <c r="A133" s="39" t="n">
        <v>128</v>
      </c>
      <c r="B133" s="39" t="n">
        <v>4013</v>
      </c>
      <c r="C133" s="40" t="inlineStr">
        <is>
          <t>Arizona</t>
        </is>
      </c>
      <c r="D133" s="40" t="inlineStr">
        <is>
          <t>Maricopa</t>
        </is>
      </c>
      <c r="E133" s="39" t="n">
        <v>4564457</v>
      </c>
      <c r="F133" s="39" t="n">
        <v>64296</v>
      </c>
      <c r="G133" s="39" t="n">
        <v>8663</v>
      </c>
      <c r="H133" s="39" t="n">
        <v>186290</v>
      </c>
      <c r="I133" s="39" t="n">
        <v>4651015</v>
      </c>
      <c r="J133" s="39" t="n">
        <v>14300976</v>
      </c>
      <c r="K133" s="41">
        <f>G133/E133*10000</f>
        <v/>
      </c>
      <c r="L133" s="41">
        <f>I133/G133</f>
        <v/>
      </c>
      <c r="M133" s="41">
        <f>I133/H133</f>
        <v/>
      </c>
      <c r="N133" s="41" t="n">
        <v>0.4828</v>
      </c>
      <c r="O133" s="41" t="n">
        <v>-0.388</v>
      </c>
      <c r="P133" s="41" t="n">
        <v>1.708</v>
      </c>
      <c r="Q133" s="41" t="n">
        <v>0.593</v>
      </c>
      <c r="R133" s="41" t="n">
        <v>-0.08500000000000001</v>
      </c>
      <c r="S133" s="41" t="n">
        <v>0.314</v>
      </c>
    </row>
    <row r="134">
      <c r="A134" s="42" t="n">
        <v>129</v>
      </c>
      <c r="B134" s="42" t="n">
        <v>36069</v>
      </c>
      <c r="C134" s="43" t="inlineStr">
        <is>
          <t>New York</t>
        </is>
      </c>
      <c r="D134" s="43" t="inlineStr">
        <is>
          <t>Ontario</t>
        </is>
      </c>
      <c r="E134" s="42" t="n">
        <v>112509</v>
      </c>
      <c r="F134" s="42" t="n">
        <v>61665</v>
      </c>
      <c r="G134" s="42" t="n">
        <v>296</v>
      </c>
      <c r="H134" s="42" t="n">
        <v>4456</v>
      </c>
      <c r="I134" s="42" t="n">
        <v>98972</v>
      </c>
      <c r="J134" s="42" t="n">
        <v>403246</v>
      </c>
      <c r="K134" s="44">
        <f>G134/E134*10000</f>
        <v/>
      </c>
      <c r="L134" s="44">
        <f>I134/G134</f>
        <v/>
      </c>
      <c r="M134" s="44">
        <f>I134/H134</f>
        <v/>
      </c>
      <c r="N134" s="44" t="n">
        <v>0.3872</v>
      </c>
      <c r="O134" s="44" t="n">
        <v>0.797</v>
      </c>
      <c r="P134" s="44" t="n">
        <v>-0.556</v>
      </c>
      <c r="Q134" s="44" t="n">
        <v>-0.021</v>
      </c>
      <c r="R134" s="44" t="n">
        <v>-0.54</v>
      </c>
      <c r="S134" s="44" t="n">
        <v>0.312</v>
      </c>
    </row>
    <row r="135">
      <c r="A135" s="39" t="n">
        <v>130</v>
      </c>
      <c r="B135" s="39" t="n">
        <v>55079</v>
      </c>
      <c r="C135" s="40" t="inlineStr">
        <is>
          <t>Wisconsin</t>
        </is>
      </c>
      <c r="D135" s="40" t="inlineStr">
        <is>
          <t>Milwaukee</t>
        </is>
      </c>
      <c r="E135" s="39" t="n">
        <v>921977</v>
      </c>
      <c r="F135" s="39" t="n">
        <v>57290</v>
      </c>
      <c r="G135" s="39" t="n">
        <v>2106</v>
      </c>
      <c r="H135" s="39" t="n">
        <v>35613</v>
      </c>
      <c r="I135" s="39" t="n">
        <v>747798</v>
      </c>
      <c r="J135" s="39" t="n">
        <v>2434923</v>
      </c>
      <c r="K135" s="41">
        <f>G135/E135*10000</f>
        <v/>
      </c>
      <c r="L135" s="41">
        <f>I135/G135</f>
        <v/>
      </c>
      <c r="M135" s="41">
        <f>I135/H135</f>
        <v/>
      </c>
      <c r="N135" s="41" t="n">
        <v>0.2476</v>
      </c>
      <c r="O135" s="41" t="n">
        <v>0.237</v>
      </c>
      <c r="P135" s="41" t="n">
        <v>-0.324</v>
      </c>
      <c r="Q135" s="41" t="n">
        <v>-0.291</v>
      </c>
      <c r="R135" s="41" t="n">
        <v>-1.203</v>
      </c>
      <c r="S135" s="41" t="n">
        <v>0.311</v>
      </c>
    </row>
    <row r="136">
      <c r="A136" s="42" t="n">
        <v>131</v>
      </c>
      <c r="B136" s="42" t="n">
        <v>51107</v>
      </c>
      <c r="C136" s="43" t="inlineStr">
        <is>
          <t>Virginia</t>
        </is>
      </c>
      <c r="D136" s="43" t="inlineStr">
        <is>
          <t>Loudoun</t>
        </is>
      </c>
      <c r="E136" s="42" t="n">
        <v>432897</v>
      </c>
      <c r="F136" s="42" t="n">
        <v>96039</v>
      </c>
      <c r="G136" s="42" t="n">
        <v>813</v>
      </c>
      <c r="H136" s="42" t="n">
        <v>15436</v>
      </c>
      <c r="I136" s="42" t="n">
        <v>400527</v>
      </c>
      <c r="J136" s="42" t="n">
        <v>1277966</v>
      </c>
      <c r="K136" s="44">
        <f>G136/E136*10000</f>
        <v/>
      </c>
      <c r="L136" s="44">
        <f>I136/G136</f>
        <v/>
      </c>
      <c r="M136" s="44">
        <f>I136/H136</f>
        <v/>
      </c>
      <c r="N136" s="44" t="n">
        <v>0.4649</v>
      </c>
      <c r="O136" s="44" t="n">
        <v>-0.42</v>
      </c>
      <c r="P136" s="44" t="n">
        <v>1.213</v>
      </c>
      <c r="Q136" s="44" t="n">
        <v>0.8110000000000001</v>
      </c>
      <c r="R136" s="44" t="n">
        <v>-0.17</v>
      </c>
      <c r="S136" s="44" t="n">
        <v>0.31</v>
      </c>
    </row>
    <row r="137">
      <c r="A137" s="39" t="n">
        <v>132</v>
      </c>
      <c r="B137" s="39" t="n">
        <v>36087</v>
      </c>
      <c r="C137" s="40" t="inlineStr">
        <is>
          <t>New York</t>
        </is>
      </c>
      <c r="D137" s="40" t="inlineStr">
        <is>
          <t>Rockland</t>
        </is>
      </c>
      <c r="E137" s="39" t="n">
        <v>340756</v>
      </c>
      <c r="F137" s="39" t="n">
        <v>67179</v>
      </c>
      <c r="G137" s="39" t="n">
        <v>811</v>
      </c>
      <c r="H137" s="39" t="n">
        <v>8751</v>
      </c>
      <c r="I137" s="39" t="n">
        <v>243806</v>
      </c>
      <c r="J137" s="39" t="n">
        <v>790581</v>
      </c>
      <c r="K137" s="41">
        <f>G137/E137*10000</f>
        <v/>
      </c>
      <c r="L137" s="41">
        <f>I137/G137</f>
        <v/>
      </c>
      <c r="M137" s="41">
        <f>I137/H137</f>
        <v/>
      </c>
      <c r="N137" s="41" t="n">
        <v>0.4854</v>
      </c>
      <c r="O137" s="41" t="n">
        <v>0.391</v>
      </c>
      <c r="P137" s="41" t="n">
        <v>-0.9330000000000001</v>
      </c>
      <c r="Q137" s="41" t="n">
        <v>1.237</v>
      </c>
      <c r="R137" s="41" t="n">
        <v>-0.073</v>
      </c>
      <c r="S137" s="41" t="n">
        <v>0.309</v>
      </c>
    </row>
    <row r="138">
      <c r="A138" s="42" t="n">
        <v>133</v>
      </c>
      <c r="B138" s="42" t="n">
        <v>1073</v>
      </c>
      <c r="C138" s="43" t="inlineStr">
        <is>
          <t>Alabama</t>
        </is>
      </c>
      <c r="D138" s="43" t="inlineStr">
        <is>
          <t>Jefferson</t>
        </is>
      </c>
      <c r="E138" s="42" t="n">
        <v>665543</v>
      </c>
      <c r="F138" s="42" t="n">
        <v>67540</v>
      </c>
      <c r="G138" s="42" t="n">
        <v>1423</v>
      </c>
      <c r="H138" s="42" t="n">
        <v>27060</v>
      </c>
      <c r="I138" s="42" t="n">
        <v>604767</v>
      </c>
      <c r="J138" s="42" t="n">
        <v>1965688</v>
      </c>
      <c r="K138" s="44">
        <f>G138/E138*10000</f>
        <v/>
      </c>
      <c r="L138" s="44">
        <f>I138/G138</f>
        <v/>
      </c>
      <c r="M138" s="44">
        <f>I138/H138</f>
        <v/>
      </c>
      <c r="N138" s="44" t="n">
        <v>0.336</v>
      </c>
      <c r="O138" s="44" t="n">
        <v>0</v>
      </c>
      <c r="P138" s="44" t="n">
        <v>0.457</v>
      </c>
      <c r="Q138" s="44" t="n">
        <v>0.01</v>
      </c>
      <c r="R138" s="44" t="n">
        <v>-0.783</v>
      </c>
      <c r="S138" s="44" t="n">
        <v>0.306</v>
      </c>
    </row>
    <row r="139">
      <c r="A139" s="39" t="n">
        <v>134</v>
      </c>
      <c r="B139" s="39" t="n">
        <v>6087</v>
      </c>
      <c r="C139" s="40" t="inlineStr">
        <is>
          <t>California</t>
        </is>
      </c>
      <c r="D139" s="40" t="inlineStr">
        <is>
          <t>Santa Cruz</t>
        </is>
      </c>
      <c r="E139" s="39" t="n">
        <v>265851</v>
      </c>
      <c r="F139" s="39" t="n">
        <v>82838</v>
      </c>
      <c r="G139" s="39" t="n">
        <v>641</v>
      </c>
      <c r="H139" s="39" t="n">
        <v>10065</v>
      </c>
      <c r="I139" s="39" t="n">
        <v>281349</v>
      </c>
      <c r="J139" s="39" t="n">
        <v>773572</v>
      </c>
      <c r="K139" s="41">
        <f>G139/E139*10000</f>
        <v/>
      </c>
      <c r="L139" s="41">
        <f>I139/G139</f>
        <v/>
      </c>
      <c r="M139" s="41">
        <f>I139/H139</f>
        <v/>
      </c>
      <c r="N139" s="41" t="n">
        <v>0.6646</v>
      </c>
      <c r="O139" s="41" t="n">
        <v>0.442</v>
      </c>
      <c r="P139" s="41" t="n">
        <v>0.613</v>
      </c>
      <c r="Q139" s="41" t="n">
        <v>1.258</v>
      </c>
      <c r="R139" s="41" t="n">
        <v>0.779</v>
      </c>
      <c r="S139" s="41" t="n">
        <v>0.305</v>
      </c>
    </row>
    <row r="140">
      <c r="A140" s="42" t="n">
        <v>135</v>
      </c>
      <c r="B140" s="42" t="n">
        <v>48375</v>
      </c>
      <c r="C140" s="43" t="inlineStr">
        <is>
          <t>Texas</t>
        </is>
      </c>
      <c r="D140" s="43" t="inlineStr">
        <is>
          <t>Potter</t>
        </is>
      </c>
      <c r="E140" s="42" t="n">
        <v>115100</v>
      </c>
      <c r="F140" s="42" t="n">
        <v>56720</v>
      </c>
      <c r="G140" s="42" t="n">
        <v>317</v>
      </c>
      <c r="H140" s="42" t="n">
        <v>7197</v>
      </c>
      <c r="I140" s="42" t="n">
        <v>141159</v>
      </c>
      <c r="J140" s="42" t="n">
        <v>478726</v>
      </c>
      <c r="K140" s="44">
        <f>G140/E140*10000</f>
        <v/>
      </c>
      <c r="L140" s="44">
        <f>I140/G140</f>
        <v/>
      </c>
      <c r="M140" s="44">
        <f>I140/H140</f>
        <v/>
      </c>
      <c r="N140" s="44" t="n">
        <v>0.4652</v>
      </c>
      <c r="O140" s="44" t="n">
        <v>0.996</v>
      </c>
      <c r="P140" s="44" t="n">
        <v>0.6840000000000001</v>
      </c>
      <c r="Q140" s="44" t="n">
        <v>-0.6</v>
      </c>
      <c r="R140" s="44" t="n">
        <v>-0.169</v>
      </c>
      <c r="S140" s="44" t="n">
        <v>0.302</v>
      </c>
    </row>
    <row r="141">
      <c r="A141" s="39" t="n">
        <v>136</v>
      </c>
      <c r="B141" s="39" t="n">
        <v>41017</v>
      </c>
      <c r="C141" s="40" t="inlineStr">
        <is>
          <t>Oregon</t>
        </is>
      </c>
      <c r="D141" s="40" t="inlineStr">
        <is>
          <t>Deschutes</t>
        </is>
      </c>
      <c r="E141" s="39" t="n">
        <v>206491</v>
      </c>
      <c r="F141" s="39" t="n">
        <v>75454</v>
      </c>
      <c r="G141" s="39" t="n">
        <v>604</v>
      </c>
      <c r="H141" s="39" t="n">
        <v>8803</v>
      </c>
      <c r="I141" s="39" t="n">
        <v>250138</v>
      </c>
      <c r="J141" s="39" t="n">
        <v>692600</v>
      </c>
      <c r="K141" s="41">
        <f>G141/E141*10000</f>
        <v/>
      </c>
      <c r="L141" s="41">
        <f>I141/G141</f>
        <v/>
      </c>
      <c r="M141" s="41">
        <f>I141/H141</f>
        <v/>
      </c>
      <c r="N141" s="41" t="n">
        <v>0.8303</v>
      </c>
      <c r="O141" s="41" t="n">
        <v>1.272</v>
      </c>
      <c r="P141" s="41" t="n">
        <v>0.336</v>
      </c>
      <c r="Q141" s="41" t="n">
        <v>1.361</v>
      </c>
      <c r="R141" s="41" t="n">
        <v>1.567</v>
      </c>
      <c r="S141" s="41" t="n">
        <v>0.302</v>
      </c>
    </row>
    <row r="142">
      <c r="A142" s="42" t="n">
        <v>137</v>
      </c>
      <c r="B142" s="42" t="n">
        <v>51087</v>
      </c>
      <c r="C142" s="43" t="inlineStr">
        <is>
          <t>Virginia</t>
        </is>
      </c>
      <c r="D142" s="43" t="inlineStr">
        <is>
          <t>Henrico</t>
        </is>
      </c>
      <c r="E142" s="42" t="n">
        <v>334855</v>
      </c>
      <c r="F142" s="42" t="n">
        <v>73857</v>
      </c>
      <c r="G142" s="42" t="n">
        <v>713</v>
      </c>
      <c r="H142" s="42" t="n">
        <v>13554</v>
      </c>
      <c r="I142" s="42" t="n">
        <v>304719</v>
      </c>
      <c r="J142" s="42" t="n">
        <v>968756</v>
      </c>
      <c r="K142" s="44">
        <f>G142/E142*10000</f>
        <v/>
      </c>
      <c r="L142" s="44">
        <f>I142/G142</f>
        <v/>
      </c>
      <c r="M142" s="44">
        <f>I142/H142</f>
        <v/>
      </c>
      <c r="N142" s="44" t="n">
        <v>0.3505</v>
      </c>
      <c r="O142" s="44" t="n">
        <v>-0.014</v>
      </c>
      <c r="P142" s="44" t="n">
        <v>0.484</v>
      </c>
      <c r="Q142" s="44" t="n">
        <v>0.039</v>
      </c>
      <c r="R142" s="44" t="n">
        <v>-0.714</v>
      </c>
      <c r="S142" s="44" t="n">
        <v>0.293</v>
      </c>
    </row>
    <row r="143">
      <c r="A143" s="39" t="n">
        <v>138</v>
      </c>
      <c r="B143" s="39" t="n">
        <v>36067</v>
      </c>
      <c r="C143" s="40" t="inlineStr">
        <is>
          <t>New York</t>
        </is>
      </c>
      <c r="D143" s="40" t="inlineStr">
        <is>
          <t>Onondaga</t>
        </is>
      </c>
      <c r="E143" s="39" t="n">
        <v>470432</v>
      </c>
      <c r="F143" s="39" t="n">
        <v>60868</v>
      </c>
      <c r="G143" s="39" t="n">
        <v>1073</v>
      </c>
      <c r="H143" s="39" t="n">
        <v>16452</v>
      </c>
      <c r="I143" s="39" t="n">
        <v>373296</v>
      </c>
      <c r="J143" s="39" t="n">
        <v>1088876</v>
      </c>
      <c r="K143" s="41">
        <f>G143/E143*10000</f>
        <v/>
      </c>
      <c r="L143" s="41">
        <f>I143/G143</f>
        <v/>
      </c>
      <c r="M143" s="41">
        <f>I143/H143</f>
        <v/>
      </c>
      <c r="N143" s="41" t="n">
        <v>0.3184</v>
      </c>
      <c r="O143" s="41" t="n">
        <v>0.231</v>
      </c>
      <c r="P143" s="41" t="n">
        <v>-0.404</v>
      </c>
      <c r="Q143" s="41" t="n">
        <v>0.08599999999999999</v>
      </c>
      <c r="R143" s="41" t="n">
        <v>-0.867</v>
      </c>
      <c r="S143" s="41" t="n">
        <v>0.29</v>
      </c>
    </row>
    <row r="144">
      <c r="A144" s="42" t="n">
        <v>139</v>
      </c>
      <c r="B144" s="42" t="n">
        <v>46099</v>
      </c>
      <c r="C144" s="43" t="inlineStr">
        <is>
          <t>South Dakota</t>
        </is>
      </c>
      <c r="D144" s="43" t="inlineStr">
        <is>
          <t>Minnehaha</t>
        </is>
      </c>
      <c r="E144" s="42" t="n">
        <v>203675</v>
      </c>
      <c r="F144" s="42" t="n">
        <v>72108</v>
      </c>
      <c r="G144" s="42" t="n">
        <v>491</v>
      </c>
      <c r="H144" s="42" t="n">
        <v>9912</v>
      </c>
      <c r="I144" s="42" t="n">
        <v>204760</v>
      </c>
      <c r="J144" s="42" t="n">
        <v>640459</v>
      </c>
      <c r="K144" s="44">
        <f>G144/E144*10000</f>
        <v/>
      </c>
      <c r="L144" s="44">
        <f>I144/G144</f>
        <v/>
      </c>
      <c r="M144" s="44">
        <f>I144/H144</f>
        <v/>
      </c>
      <c r="N144" s="44" t="n">
        <v>0.3653</v>
      </c>
      <c r="O144" s="44" t="n">
        <v>0.441</v>
      </c>
      <c r="P144" s="44" t="n">
        <v>0.368</v>
      </c>
      <c r="Q144" s="44" t="n">
        <v>-0.367</v>
      </c>
      <c r="R144" s="44" t="n">
        <v>-0.644</v>
      </c>
      <c r="S144" s="44" t="n">
        <v>0.289</v>
      </c>
    </row>
    <row r="145">
      <c r="A145" s="39" t="n">
        <v>140</v>
      </c>
      <c r="B145" s="39" t="n">
        <v>22051</v>
      </c>
      <c r="C145" s="40" t="inlineStr">
        <is>
          <t>Louisiana</t>
        </is>
      </c>
      <c r="D145" s="40" t="inlineStr">
        <is>
          <t>Jefferson Parish</t>
        </is>
      </c>
      <c r="E145" s="39" t="n">
        <v>427739</v>
      </c>
      <c r="F145" s="39" t="n">
        <v>59081</v>
      </c>
      <c r="G145" s="39" t="n">
        <v>1091</v>
      </c>
      <c r="H145" s="39" t="n">
        <v>16801</v>
      </c>
      <c r="I145" s="39" t="n">
        <v>376978</v>
      </c>
      <c r="J145" s="39" t="n">
        <v>1336791</v>
      </c>
      <c r="K145" s="41">
        <f>G145/E145*10000</f>
        <v/>
      </c>
      <c r="L145" s="41">
        <f>I145/G145</f>
        <v/>
      </c>
      <c r="M145" s="41">
        <f>I145/H145</f>
        <v/>
      </c>
      <c r="N145" s="41" t="n">
        <v>0.4028</v>
      </c>
      <c r="O145" s="41" t="n">
        <v>0.667</v>
      </c>
      <c r="P145" s="41" t="n">
        <v>-0.431</v>
      </c>
      <c r="Q145" s="41" t="n">
        <v>0.029</v>
      </c>
      <c r="R145" s="41" t="n">
        <v>-0.465</v>
      </c>
      <c r="S145" s="41" t="n">
        <v>0.282</v>
      </c>
    </row>
    <row r="146">
      <c r="A146" s="42" t="n">
        <v>141</v>
      </c>
      <c r="B146" s="42" t="n">
        <v>53005</v>
      </c>
      <c r="C146" s="43" t="inlineStr">
        <is>
          <t>Washington</t>
        </is>
      </c>
      <c r="D146" s="43" t="inlineStr">
        <is>
          <t>Benton</t>
        </is>
      </c>
      <c r="E146" s="42" t="n">
        <v>212838</v>
      </c>
      <c r="F146" s="42" t="n">
        <v>54507</v>
      </c>
      <c r="G146" s="42" t="n">
        <v>439</v>
      </c>
      <c r="H146" s="42" t="n">
        <v>7196</v>
      </c>
      <c r="I146" s="42" t="n">
        <v>180272</v>
      </c>
      <c r="J146" s="42" t="n">
        <v>543488</v>
      </c>
      <c r="K146" s="44">
        <f>G146/E146*10000</f>
        <v/>
      </c>
      <c r="L146" s="44">
        <f>I146/G146</f>
        <v/>
      </c>
      <c r="M146" s="44">
        <f>I146/H146</f>
        <v/>
      </c>
      <c r="N146" s="44" t="n">
        <v>0.4178</v>
      </c>
      <c r="O146" s="44" t="n">
        <v>-0.122</v>
      </c>
      <c r="P146" s="44" t="n">
        <v>0.297</v>
      </c>
      <c r="Q146" s="44" t="n">
        <v>0.612</v>
      </c>
      <c r="R146" s="44" t="n">
        <v>-0.394</v>
      </c>
      <c r="S146" s="44" t="n">
        <v>0.279</v>
      </c>
    </row>
    <row r="147">
      <c r="A147" s="39" t="n">
        <v>142</v>
      </c>
      <c r="B147" s="39" t="n">
        <v>13067</v>
      </c>
      <c r="C147" s="40" t="inlineStr">
        <is>
          <t>Georgia</t>
        </is>
      </c>
      <c r="D147" s="40" t="inlineStr">
        <is>
          <t>Cobb</t>
        </is>
      </c>
      <c r="E147" s="39" t="n">
        <v>774162</v>
      </c>
      <c r="F147" s="39" t="n">
        <v>71886</v>
      </c>
      <c r="G147" s="39" t="n">
        <v>1638</v>
      </c>
      <c r="H147" s="39" t="n">
        <v>31451</v>
      </c>
      <c r="I147" s="39" t="n">
        <v>705352</v>
      </c>
      <c r="J147" s="39" t="n">
        <v>2392226</v>
      </c>
      <c r="K147" s="41">
        <f>G147/E147*10000</f>
        <v/>
      </c>
      <c r="L147" s="41">
        <f>I147/G147</f>
        <v/>
      </c>
      <c r="M147" s="41">
        <f>I147/H147</f>
        <v/>
      </c>
      <c r="N147" s="41" t="n">
        <v>0.3574</v>
      </c>
      <c r="O147" s="41" t="n">
        <v>-0.036</v>
      </c>
      <c r="P147" s="41" t="n">
        <v>0.52</v>
      </c>
      <c r="Q147" s="41" t="n">
        <v>0.027</v>
      </c>
      <c r="R147" s="41" t="n">
        <v>-0.681</v>
      </c>
      <c r="S147" s="41" t="n">
        <v>0.279</v>
      </c>
    </row>
    <row r="148">
      <c r="A148" s="42" t="n">
        <v>143</v>
      </c>
      <c r="B148" s="42" t="n">
        <v>13089</v>
      </c>
      <c r="C148" s="43" t="inlineStr">
        <is>
          <t>Georgia</t>
        </is>
      </c>
      <c r="D148" s="43" t="inlineStr">
        <is>
          <t>DeKalb</t>
        </is>
      </c>
      <c r="E148" s="42" t="n">
        <v>764440</v>
      </c>
      <c r="F148" s="42" t="n">
        <v>64793</v>
      </c>
      <c r="G148" s="42" t="n">
        <v>1618</v>
      </c>
      <c r="H148" s="42" t="n">
        <v>25114</v>
      </c>
      <c r="I148" s="42" t="n">
        <v>609579</v>
      </c>
      <c r="J148" s="42" t="n">
        <v>2122621</v>
      </c>
      <c r="K148" s="44">
        <f>G148/E148*10000</f>
        <v/>
      </c>
      <c r="L148" s="44">
        <f>I148/G148</f>
        <v/>
      </c>
      <c r="M148" s="44">
        <f>I148/H148</f>
        <v/>
      </c>
      <c r="N148" s="44" t="n">
        <v>0.3665</v>
      </c>
      <c r="O148" s="44" t="n">
        <v>-0.034</v>
      </c>
      <c r="P148" s="44" t="n">
        <v>-0.082</v>
      </c>
      <c r="Q148" s="44" t="n">
        <v>0.438</v>
      </c>
      <c r="R148" s="44" t="n">
        <v>-0.638</v>
      </c>
      <c r="S148" s="44" t="n">
        <v>0.278</v>
      </c>
    </row>
    <row r="149">
      <c r="A149" s="39" t="n">
        <v>144</v>
      </c>
      <c r="B149" s="39" t="n">
        <v>20091</v>
      </c>
      <c r="C149" s="40" t="inlineStr">
        <is>
          <t>Kansas</t>
        </is>
      </c>
      <c r="D149" s="40" t="inlineStr">
        <is>
          <t>Johnson</t>
        </is>
      </c>
      <c r="E149" s="39" t="n">
        <v>619311</v>
      </c>
      <c r="F149" s="39" t="n">
        <v>96517</v>
      </c>
      <c r="G149" s="39" t="n">
        <v>1200</v>
      </c>
      <c r="H149" s="39" t="n">
        <v>27235</v>
      </c>
      <c r="I149" s="39" t="n">
        <v>625268</v>
      </c>
      <c r="J149" s="39" t="n">
        <v>1851971</v>
      </c>
      <c r="K149" s="41">
        <f>G149/E149*10000</f>
        <v/>
      </c>
      <c r="L149" s="41">
        <f>I149/G149</f>
        <v/>
      </c>
      <c r="M149" s="41">
        <f>I149/H149</f>
        <v/>
      </c>
      <c r="N149" s="41" t="n">
        <v>0.4254</v>
      </c>
      <c r="O149" s="41" t="n">
        <v>-0.323</v>
      </c>
      <c r="P149" s="41" t="n">
        <v>1.531</v>
      </c>
      <c r="Q149" s="41" t="n">
        <v>0.145</v>
      </c>
      <c r="R149" s="41" t="n">
        <v>-0.358</v>
      </c>
      <c r="S149" s="41" t="n">
        <v>0.276</v>
      </c>
    </row>
    <row r="150">
      <c r="A150" s="42" t="n">
        <v>145</v>
      </c>
      <c r="B150" s="42" t="n">
        <v>12086</v>
      </c>
      <c r="C150" s="43" t="inlineStr">
        <is>
          <t>Florida</t>
        </is>
      </c>
      <c r="D150" s="43" t="inlineStr">
        <is>
          <t>Miami-Dade</t>
        </is>
      </c>
      <c r="E150" s="42" t="n">
        <v>2713415</v>
      </c>
      <c r="F150" s="42" t="n">
        <v>70861</v>
      </c>
      <c r="G150" s="42" t="n">
        <v>5839</v>
      </c>
      <c r="H150" s="42" t="n">
        <v>101010</v>
      </c>
      <c r="I150" s="42" t="n">
        <v>3012916</v>
      </c>
      <c r="J150" s="42" t="n">
        <v>10666198</v>
      </c>
      <c r="K150" s="44">
        <f>G150/E150*10000</f>
        <v/>
      </c>
      <c r="L150" s="44">
        <f>I150/G150</f>
        <v/>
      </c>
      <c r="M150" s="44">
        <f>I150/H150</f>
        <v/>
      </c>
      <c r="N150" s="44" t="n">
        <v>0.7624</v>
      </c>
      <c r="O150" s="44" t="n">
        <v>0.023</v>
      </c>
      <c r="P150" s="44" t="n">
        <v>1.474</v>
      </c>
      <c r="Q150" s="44" t="n">
        <v>1.675</v>
      </c>
      <c r="R150" s="44" t="n">
        <v>1.244</v>
      </c>
      <c r="S150" s="44" t="n">
        <v>0.274</v>
      </c>
    </row>
    <row r="151">
      <c r="A151" s="39" t="n">
        <v>146</v>
      </c>
      <c r="B151" s="39" t="n">
        <v>36029</v>
      </c>
      <c r="C151" s="40" t="inlineStr">
        <is>
          <t>New York</t>
        </is>
      </c>
      <c r="D151" s="40" t="inlineStr">
        <is>
          <t>Erie</t>
        </is>
      </c>
      <c r="E151" s="39" t="n">
        <v>948745</v>
      </c>
      <c r="F151" s="39" t="n">
        <v>58474</v>
      </c>
      <c r="G151" s="39" t="n">
        <v>2212</v>
      </c>
      <c r="H151" s="39" t="n">
        <v>38368</v>
      </c>
      <c r="I151" s="39" t="n">
        <v>849300</v>
      </c>
      <c r="J151" s="39" t="n">
        <v>2475959</v>
      </c>
      <c r="K151" s="41">
        <f>G151/E151*10000</f>
        <v/>
      </c>
      <c r="L151" s="41">
        <f>I151/G151</f>
        <v/>
      </c>
      <c r="M151" s="41">
        <f>I151/H151</f>
        <v/>
      </c>
      <c r="N151" s="41" t="n">
        <v>0.3681</v>
      </c>
      <c r="O151" s="41" t="n">
        <v>0.313</v>
      </c>
      <c r="P151" s="41" t="n">
        <v>-0.001</v>
      </c>
      <c r="Q151" s="41" t="n">
        <v>-0.038</v>
      </c>
      <c r="R151" s="41" t="n">
        <v>-0.631</v>
      </c>
      <c r="S151" s="41" t="n">
        <v>0.273</v>
      </c>
    </row>
    <row r="152">
      <c r="A152" s="42" t="n">
        <v>147</v>
      </c>
      <c r="B152" s="42" t="n">
        <v>5119</v>
      </c>
      <c r="C152" s="43" t="inlineStr">
        <is>
          <t>Arkansas</t>
        </is>
      </c>
      <c r="D152" s="43" t="inlineStr">
        <is>
          <t>Pulaski</t>
        </is>
      </c>
      <c r="E152" s="42" t="n">
        <v>399886</v>
      </c>
      <c r="F152" s="42" t="n">
        <v>60467</v>
      </c>
      <c r="G152" s="42" t="n">
        <v>952</v>
      </c>
      <c r="H152" s="42" t="n">
        <v>17583</v>
      </c>
      <c r="I152" s="42" t="n">
        <v>373644</v>
      </c>
      <c r="J152" s="42" t="n">
        <v>1211299</v>
      </c>
      <c r="K152" s="44">
        <f>G152/E152*10000</f>
        <v/>
      </c>
      <c r="L152" s="44">
        <f>I152/G152</f>
        <v/>
      </c>
      <c r="M152" s="44">
        <f>I152/H152</f>
        <v/>
      </c>
      <c r="N152" s="44" t="n">
        <v>0.361</v>
      </c>
      <c r="O152" s="44" t="n">
        <v>0.392</v>
      </c>
      <c r="P152" s="44" t="n">
        <v>0.094</v>
      </c>
      <c r="Q152" s="44" t="n">
        <v>-0.235</v>
      </c>
      <c r="R152" s="44" t="n">
        <v>-0.664</v>
      </c>
      <c r="S152" s="44" t="n">
        <v>0.272</v>
      </c>
    </row>
    <row r="153">
      <c r="A153" s="39" t="n">
        <v>148</v>
      </c>
      <c r="B153" s="39" t="n">
        <v>47065</v>
      </c>
      <c r="C153" s="40" t="inlineStr">
        <is>
          <t>Tennessee</t>
        </is>
      </c>
      <c r="D153" s="40" t="inlineStr">
        <is>
          <t>Hamilton</t>
        </is>
      </c>
      <c r="E153" s="39" t="n">
        <v>375861</v>
      </c>
      <c r="F153" s="39" t="n">
        <v>62149</v>
      </c>
      <c r="G153" s="39" t="n">
        <v>844</v>
      </c>
      <c r="H153" s="39" t="n">
        <v>18147</v>
      </c>
      <c r="I153" s="39" t="n">
        <v>394414</v>
      </c>
      <c r="J153" s="39" t="n">
        <v>1226421</v>
      </c>
      <c r="K153" s="41">
        <f>G153/E153*10000</f>
        <v/>
      </c>
      <c r="L153" s="41">
        <f>I153/G153</f>
        <v/>
      </c>
      <c r="M153" s="41">
        <f>I153/H153</f>
        <v/>
      </c>
      <c r="N153" s="41" t="n">
        <v>0.4268</v>
      </c>
      <c r="O153" s="41" t="n">
        <v>0.174</v>
      </c>
      <c r="P153" s="41" t="n">
        <v>0.93</v>
      </c>
      <c r="Q153" s="41" t="n">
        <v>-0.127</v>
      </c>
      <c r="R153" s="41" t="n">
        <v>-0.351</v>
      </c>
      <c r="S153" s="41" t="n">
        <v>0.265</v>
      </c>
    </row>
    <row r="154">
      <c r="A154" s="42" t="n">
        <v>149</v>
      </c>
      <c r="B154" s="42" t="n">
        <v>4005</v>
      </c>
      <c r="C154" s="43" t="inlineStr">
        <is>
          <t>Arizona</t>
        </is>
      </c>
      <c r="D154" s="43" t="inlineStr">
        <is>
          <t>Coconino</t>
        </is>
      </c>
      <c r="E154" s="42" t="n">
        <v>144326</v>
      </c>
      <c r="F154" s="42" t="n">
        <v>58530</v>
      </c>
      <c r="G154" s="42" t="n">
        <v>431</v>
      </c>
      <c r="H154" s="42" t="n">
        <v>9251</v>
      </c>
      <c r="I154" s="42" t="n">
        <v>248768</v>
      </c>
      <c r="J154" s="42" t="n">
        <v>691723</v>
      </c>
      <c r="K154" s="44">
        <f>G154/E154*10000</f>
        <v/>
      </c>
      <c r="L154" s="44">
        <f>I154/G154</f>
        <v/>
      </c>
      <c r="M154" s="44">
        <f>I154/H154</f>
        <v/>
      </c>
      <c r="N154" s="44" t="n">
        <v>1.015</v>
      </c>
      <c r="O154" s="44" t="n">
        <v>1.371</v>
      </c>
      <c r="P154" s="44" t="n">
        <v>2.158</v>
      </c>
      <c r="Q154" s="44" t="n">
        <v>1.021</v>
      </c>
      <c r="R154" s="44" t="n">
        <v>2.445</v>
      </c>
      <c r="S154" s="44" t="n">
        <v>0.257</v>
      </c>
    </row>
    <row r="155">
      <c r="A155" s="39" t="n">
        <v>150</v>
      </c>
      <c r="B155" s="39" t="n">
        <v>6053</v>
      </c>
      <c r="C155" s="40" t="inlineStr">
        <is>
          <t>California</t>
        </is>
      </c>
      <c r="D155" s="40" t="inlineStr">
        <is>
          <t>Monterey</t>
        </is>
      </c>
      <c r="E155" s="39" t="n">
        <v>436427</v>
      </c>
      <c r="F155" s="39" t="n">
        <v>65611</v>
      </c>
      <c r="G155" s="39" t="n">
        <v>905</v>
      </c>
      <c r="H155" s="39" t="n">
        <v>15404</v>
      </c>
      <c r="I155" s="39" t="n">
        <v>440628</v>
      </c>
      <c r="J155" s="39" t="n">
        <v>1373646</v>
      </c>
      <c r="K155" s="41">
        <f>G155/E155*10000</f>
        <v/>
      </c>
      <c r="L155" s="41">
        <f>I155/G155</f>
        <v/>
      </c>
      <c r="M155" s="41">
        <f>I155/H155</f>
        <v/>
      </c>
      <c r="N155" s="41" t="n">
        <v>0.6665</v>
      </c>
      <c r="O155" s="41" t="n">
        <v>-0.104</v>
      </c>
      <c r="P155" s="41" t="n">
        <v>1.149</v>
      </c>
      <c r="Q155" s="41" t="n">
        <v>1.403</v>
      </c>
      <c r="R155" s="41" t="n">
        <v>0.788</v>
      </c>
      <c r="S155" s="41" t="n">
        <v>0.256</v>
      </c>
    </row>
    <row r="156">
      <c r="A156" s="42" t="n">
        <v>151</v>
      </c>
      <c r="B156" s="42" t="n">
        <v>18163</v>
      </c>
      <c r="C156" s="43" t="inlineStr">
        <is>
          <t>Indiana</t>
        </is>
      </c>
      <c r="D156" s="43" t="inlineStr">
        <is>
          <t>Vanderburgh</t>
        </is>
      </c>
      <c r="E156" s="42" t="n">
        <v>179725</v>
      </c>
      <c r="F156" s="42" t="n">
        <v>56859</v>
      </c>
      <c r="G156" s="42" t="n">
        <v>453</v>
      </c>
      <c r="H156" s="42" t="n">
        <v>9558</v>
      </c>
      <c r="I156" s="42" t="n">
        <v>186358</v>
      </c>
      <c r="J156" s="42" t="n">
        <v>560761</v>
      </c>
      <c r="K156" s="44">
        <f>G156/E156*10000</f>
        <v/>
      </c>
      <c r="L156" s="44">
        <f>I156/G156</f>
        <v/>
      </c>
      <c r="M156" s="44">
        <f>I156/H156</f>
        <v/>
      </c>
      <c r="N156" s="44" t="n">
        <v>0.3746</v>
      </c>
      <c r="O156" s="44" t="n">
        <v>0.618</v>
      </c>
      <c r="P156" s="44" t="n">
        <v>0.305</v>
      </c>
      <c r="Q156" s="44" t="n">
        <v>-0.625</v>
      </c>
      <c r="R156" s="44" t="n">
        <v>-0.6</v>
      </c>
      <c r="S156" s="44" t="n">
        <v>0.255</v>
      </c>
    </row>
    <row r="157">
      <c r="A157" s="39" t="n">
        <v>152</v>
      </c>
      <c r="B157" s="39" t="n">
        <v>32031</v>
      </c>
      <c r="C157" s="40" t="inlineStr">
        <is>
          <t>Nevada</t>
        </is>
      </c>
      <c r="D157" s="40" t="inlineStr">
        <is>
          <t>Washoe</t>
        </is>
      </c>
      <c r="E157" s="39" t="n">
        <v>496458</v>
      </c>
      <c r="F157" s="39" t="n">
        <v>77095</v>
      </c>
      <c r="G157" s="39" t="n">
        <v>1106</v>
      </c>
      <c r="H157" s="39" t="n">
        <v>18604</v>
      </c>
      <c r="I157" s="39" t="n">
        <v>451750</v>
      </c>
      <c r="J157" s="39" t="n">
        <v>1454993</v>
      </c>
      <c r="K157" s="41">
        <f>G157/E157*10000</f>
        <v/>
      </c>
      <c r="L157" s="41">
        <f>I157/G157</f>
        <v/>
      </c>
      <c r="M157" s="41">
        <f>I157/H157</f>
        <v/>
      </c>
      <c r="N157" s="41" t="n">
        <v>0.4592</v>
      </c>
      <c r="O157" s="41" t="n">
        <v>0.145</v>
      </c>
      <c r="P157" s="41" t="n">
        <v>0.272</v>
      </c>
      <c r="Q157" s="41" t="n">
        <v>0.44</v>
      </c>
      <c r="R157" s="41" t="n">
        <v>-0.197</v>
      </c>
      <c r="S157" s="41" t="n">
        <v>0.254</v>
      </c>
    </row>
    <row r="158">
      <c r="A158" s="42" t="n">
        <v>153</v>
      </c>
      <c r="B158" s="42" t="n">
        <v>6067</v>
      </c>
      <c r="C158" s="43" t="inlineStr">
        <is>
          <t>California</t>
        </is>
      </c>
      <c r="D158" s="43" t="inlineStr">
        <is>
          <t>Sacramento</t>
        </is>
      </c>
      <c r="E158" s="42" t="n">
        <v>1588743</v>
      </c>
      <c r="F158" s="42" t="n">
        <v>62314</v>
      </c>
      <c r="G158" s="42" t="n">
        <v>3142</v>
      </c>
      <c r="H158" s="42" t="n">
        <v>53991</v>
      </c>
      <c r="I158" s="42" t="n">
        <v>1306756</v>
      </c>
      <c r="J158" s="42" t="n">
        <v>4161575</v>
      </c>
      <c r="K158" s="44">
        <f>G158/E158*10000</f>
        <v/>
      </c>
      <c r="L158" s="44">
        <f>I158/G158</f>
        <v/>
      </c>
      <c r="M158" s="44">
        <f>I158/H158</f>
        <v/>
      </c>
      <c r="N158" s="44" t="n">
        <v>0.3856</v>
      </c>
      <c r="O158" s="44" t="n">
        <v>-0.259</v>
      </c>
      <c r="P158" s="44" t="n">
        <v>0.356</v>
      </c>
      <c r="Q158" s="44" t="n">
        <v>0.423</v>
      </c>
      <c r="R158" s="44" t="n">
        <v>-0.547</v>
      </c>
      <c r="S158" s="44" t="n">
        <v>0.246</v>
      </c>
    </row>
    <row r="159">
      <c r="A159" s="39" t="n">
        <v>154</v>
      </c>
      <c r="B159" s="39" t="n">
        <v>44003</v>
      </c>
      <c r="C159" s="40" t="inlineStr">
        <is>
          <t>Rhode Island</t>
        </is>
      </c>
      <c r="D159" s="40" t="inlineStr">
        <is>
          <t>Kent</t>
        </is>
      </c>
      <c r="E159" s="39" t="n">
        <v>171523</v>
      </c>
      <c r="F159" s="39" t="n">
        <v>68318</v>
      </c>
      <c r="G159" s="39" t="n">
        <v>423</v>
      </c>
      <c r="H159" s="39" t="n">
        <v>7675</v>
      </c>
      <c r="I159" s="39" t="n">
        <v>179784</v>
      </c>
      <c r="J159" s="39" t="n">
        <v>546988</v>
      </c>
      <c r="K159" s="41">
        <f>G159/E159*10000</f>
        <v/>
      </c>
      <c r="L159" s="41">
        <f>I159/G159</f>
        <v/>
      </c>
      <c r="M159" s="41">
        <f>I159/H159</f>
        <v/>
      </c>
      <c r="N159" s="41" t="n">
        <v>0.5332</v>
      </c>
      <c r="O159" s="41" t="n">
        <v>0.531</v>
      </c>
      <c r="P159" s="41" t="n">
        <v>0.458</v>
      </c>
      <c r="Q159" s="41" t="n">
        <v>0.249</v>
      </c>
      <c r="R159" s="41" t="n">
        <v>0.155</v>
      </c>
      <c r="S159" s="41" t="n">
        <v>0.244</v>
      </c>
    </row>
    <row r="160">
      <c r="A160" s="42" t="n">
        <v>155</v>
      </c>
      <c r="B160" s="42" t="n">
        <v>47157</v>
      </c>
      <c r="C160" s="43" t="inlineStr">
        <is>
          <t>Tennessee</t>
        </is>
      </c>
      <c r="D160" s="43" t="inlineStr">
        <is>
          <t>Shelby</t>
        </is>
      </c>
      <c r="E160" s="42" t="n">
        <v>918382</v>
      </c>
      <c r="F160" s="42" t="n">
        <v>58667</v>
      </c>
      <c r="G160" s="42" t="n">
        <v>1816</v>
      </c>
      <c r="H160" s="42" t="n">
        <v>34626</v>
      </c>
      <c r="I160" s="42" t="n">
        <v>757853</v>
      </c>
      <c r="J160" s="42" t="n">
        <v>2459030</v>
      </c>
      <c r="K160" s="44">
        <f>G160/E160*10000</f>
        <v/>
      </c>
      <c r="L160" s="44">
        <f>I160/G160</f>
        <v/>
      </c>
      <c r="M160" s="44">
        <f>I160/H160</f>
        <v/>
      </c>
      <c r="N160" s="44" t="n">
        <v>0.2982</v>
      </c>
      <c r="O160" s="44" t="n">
        <v>-0.259</v>
      </c>
      <c r="P160" s="44" t="n">
        <v>0.372</v>
      </c>
      <c r="Q160" s="44" t="n">
        <v>-0.093</v>
      </c>
      <c r="R160" s="44" t="n">
        <v>-0.963</v>
      </c>
      <c r="S160" s="44" t="n">
        <v>0.243</v>
      </c>
    </row>
    <row r="161">
      <c r="A161" s="39" t="n">
        <v>156</v>
      </c>
      <c r="B161" s="39" t="n">
        <v>36111</v>
      </c>
      <c r="C161" s="40" t="inlineStr">
        <is>
          <t>New York</t>
        </is>
      </c>
      <c r="D161" s="40" t="inlineStr">
        <is>
          <t>Ulster</t>
        </is>
      </c>
      <c r="E161" s="39" t="n">
        <v>182357</v>
      </c>
      <c r="F161" s="39" t="n">
        <v>62775</v>
      </c>
      <c r="G161" s="39" t="n">
        <v>547</v>
      </c>
      <c r="H161" s="39" t="n">
        <v>5410</v>
      </c>
      <c r="I161" s="39" t="n">
        <v>143831</v>
      </c>
      <c r="J161" s="39" t="n">
        <v>435048</v>
      </c>
      <c r="K161" s="41">
        <f>G161/E161*10000</f>
        <v/>
      </c>
      <c r="L161" s="41">
        <f>I161/G161</f>
        <v/>
      </c>
      <c r="M161" s="41">
        <f>I161/H161</f>
        <v/>
      </c>
      <c r="N161" s="41" t="n">
        <v>0.6483</v>
      </c>
      <c r="O161" s="41" t="n">
        <v>1.393</v>
      </c>
      <c r="P161" s="41" t="n">
        <v>-1.354</v>
      </c>
      <c r="Q161" s="41" t="n">
        <v>0.953</v>
      </c>
      <c r="R161" s="41" t="n">
        <v>0.702</v>
      </c>
      <c r="S161" s="41" t="n">
        <v>0.242</v>
      </c>
    </row>
    <row r="162">
      <c r="A162" s="42" t="n">
        <v>157</v>
      </c>
      <c r="B162" s="42" t="n">
        <v>48135</v>
      </c>
      <c r="C162" s="43" t="inlineStr">
        <is>
          <t>Texas</t>
        </is>
      </c>
      <c r="D162" s="43" t="inlineStr">
        <is>
          <t>Ector</t>
        </is>
      </c>
      <c r="E162" s="42" t="n">
        <v>161480</v>
      </c>
      <c r="F162" s="42" t="n">
        <v>56020</v>
      </c>
      <c r="G162" s="42" t="n">
        <v>307</v>
      </c>
      <c r="H162" s="42" t="n">
        <v>7026</v>
      </c>
      <c r="I162" s="42" t="n">
        <v>168961</v>
      </c>
      <c r="J162" s="42" t="n">
        <v>594788</v>
      </c>
      <c r="K162" s="44">
        <f>G162/E162*10000</f>
        <v/>
      </c>
      <c r="L162" s="44">
        <f>I162/G162</f>
        <v/>
      </c>
      <c r="M162" s="44">
        <f>I162/H162</f>
        <v/>
      </c>
      <c r="N162" s="44" t="n">
        <v>0.5174</v>
      </c>
      <c r="O162" s="44" t="n">
        <v>-0.382</v>
      </c>
      <c r="P162" s="44" t="n">
        <v>1.858</v>
      </c>
      <c r="Q162" s="44" t="n">
        <v>0.388</v>
      </c>
      <c r="R162" s="44" t="n">
        <v>0.08</v>
      </c>
      <c r="S162" s="44" t="n">
        <v>0.237</v>
      </c>
    </row>
    <row r="163">
      <c r="A163" s="39" t="n">
        <v>158</v>
      </c>
      <c r="B163" s="39" t="n">
        <v>36105</v>
      </c>
      <c r="C163" s="40" t="inlineStr">
        <is>
          <t>New York</t>
        </is>
      </c>
      <c r="D163" s="40" t="inlineStr">
        <is>
          <t>Sullivan</t>
        </is>
      </c>
      <c r="E163" s="39" t="n">
        <v>79768</v>
      </c>
      <c r="F163" s="39" t="n">
        <v>55021</v>
      </c>
      <c r="G163" s="39" t="n">
        <v>188</v>
      </c>
      <c r="H163" s="39" t="n">
        <v>1163</v>
      </c>
      <c r="I163" s="39" t="n">
        <v>31934</v>
      </c>
      <c r="J163" s="39" t="n">
        <v>117031</v>
      </c>
      <c r="K163" s="41">
        <f>G163/E163*10000</f>
        <v/>
      </c>
      <c r="L163" s="41">
        <f>I163/G163</f>
        <v/>
      </c>
      <c r="M163" s="41">
        <f>I163/H163</f>
        <v/>
      </c>
      <c r="N163" s="41" t="n">
        <v>0.3595</v>
      </c>
      <c r="O163" s="41" t="n">
        <v>0.354</v>
      </c>
      <c r="P163" s="41" t="n">
        <v>-2.394</v>
      </c>
      <c r="Q163" s="41" t="n">
        <v>1.148</v>
      </c>
      <c r="R163" s="41" t="n">
        <v>-0.671</v>
      </c>
      <c r="S163" s="41" t="n">
        <v>0.235</v>
      </c>
    </row>
    <row r="164">
      <c r="A164" s="42" t="n">
        <v>159</v>
      </c>
      <c r="B164" s="42" t="n">
        <v>47093</v>
      </c>
      <c r="C164" s="43" t="inlineStr">
        <is>
          <t>Tennessee</t>
        </is>
      </c>
      <c r="D164" s="43" t="inlineStr">
        <is>
          <t>Knox</t>
        </is>
      </c>
      <c r="E164" s="42" t="n">
        <v>495882</v>
      </c>
      <c r="F164" s="42" t="n">
        <v>63551</v>
      </c>
      <c r="G164" s="42" t="n">
        <v>1081</v>
      </c>
      <c r="H164" s="42" t="n">
        <v>24755</v>
      </c>
      <c r="I164" s="42" t="n">
        <v>557646</v>
      </c>
      <c r="J164" s="42" t="n">
        <v>1643128</v>
      </c>
      <c r="K164" s="44">
        <f>G164/E164*10000</f>
        <v/>
      </c>
      <c r="L164" s="44">
        <f>I164/G164</f>
        <v/>
      </c>
      <c r="M164" s="44">
        <f>I164/H164</f>
        <v/>
      </c>
      <c r="N164" s="44" t="n">
        <v>0.5161</v>
      </c>
      <c r="O164" s="44" t="n">
        <v>0.068</v>
      </c>
      <c r="P164" s="44" t="n">
        <v>1.473</v>
      </c>
      <c r="Q164" s="44" t="n">
        <v>0.049</v>
      </c>
      <c r="R164" s="44" t="n">
        <v>0.073</v>
      </c>
      <c r="S164" s="44" t="n">
        <v>0.232</v>
      </c>
    </row>
    <row r="165">
      <c r="A165" s="39" t="n">
        <v>160</v>
      </c>
      <c r="B165" s="39" t="n">
        <v>48029</v>
      </c>
      <c r="C165" s="40" t="inlineStr">
        <is>
          <t>Texas</t>
        </is>
      </c>
      <c r="D165" s="40" t="inlineStr">
        <is>
          <t>Bexar</t>
        </is>
      </c>
      <c r="E165" s="39" t="n">
        <v>2063840</v>
      </c>
      <c r="F165" s="39" t="n">
        <v>55474</v>
      </c>
      <c r="G165" s="39" t="n">
        <v>4119</v>
      </c>
      <c r="H165" s="39" t="n">
        <v>88169</v>
      </c>
      <c r="I165" s="39" t="n">
        <v>1999979</v>
      </c>
      <c r="J165" s="39" t="n">
        <v>6540453</v>
      </c>
      <c r="K165" s="41">
        <f>G165/E165*10000</f>
        <v/>
      </c>
      <c r="L165" s="41">
        <f>I165/G165</f>
        <v/>
      </c>
      <c r="M165" s="41">
        <f>I165/H165</f>
        <v/>
      </c>
      <c r="N165" s="41" t="n">
        <v>0.4278</v>
      </c>
      <c r="O165" s="41" t="n">
        <v>-0.23</v>
      </c>
      <c r="P165" s="41" t="n">
        <v>1.134</v>
      </c>
      <c r="Q165" s="41" t="n">
        <v>0.08400000000000001</v>
      </c>
      <c r="R165" s="41" t="n">
        <v>-0.347</v>
      </c>
      <c r="S165" s="41" t="n">
        <v>0.226</v>
      </c>
    </row>
    <row r="166">
      <c r="A166" s="42" t="n">
        <v>161</v>
      </c>
      <c r="B166" s="42" t="n">
        <v>42029</v>
      </c>
      <c r="C166" s="43" t="inlineStr">
        <is>
          <t>Pennsylvania</t>
        </is>
      </c>
      <c r="D166" s="43" t="inlineStr">
        <is>
          <t>Chester</t>
        </is>
      </c>
      <c r="E166" s="42" t="n">
        <v>547248</v>
      </c>
      <c r="F166" s="42" t="n">
        <v>101233</v>
      </c>
      <c r="G166" s="42" t="n">
        <v>998</v>
      </c>
      <c r="H166" s="42" t="n">
        <v>15125</v>
      </c>
      <c r="I166" s="42" t="n">
        <v>356997</v>
      </c>
      <c r="J166" s="42" t="n">
        <v>1140369</v>
      </c>
      <c r="K166" s="44">
        <f>G166/E166*10000</f>
        <v/>
      </c>
      <c r="L166" s="44">
        <f>I166/G166</f>
        <v/>
      </c>
      <c r="M166" s="44">
        <f>I166/H166</f>
        <v/>
      </c>
      <c r="N166" s="44" t="n">
        <v>0.2567</v>
      </c>
      <c r="O166" s="44" t="n">
        <v>-0.508</v>
      </c>
      <c r="P166" s="44" t="n">
        <v>-0.295</v>
      </c>
      <c r="Q166" s="44" t="n">
        <v>0.289</v>
      </c>
      <c r="R166" s="44" t="n">
        <v>-1.16</v>
      </c>
      <c r="S166" s="44" t="n">
        <v>0.224</v>
      </c>
    </row>
    <row r="167">
      <c r="A167" s="39" t="n">
        <v>162</v>
      </c>
      <c r="B167" s="39" t="n">
        <v>38017</v>
      </c>
      <c r="C167" s="40" t="inlineStr">
        <is>
          <t>North Dakota</t>
        </is>
      </c>
      <c r="D167" s="40" t="inlineStr">
        <is>
          <t>Cass</t>
        </is>
      </c>
      <c r="E167" s="39" t="n">
        <v>193670</v>
      </c>
      <c r="F167" s="39" t="n">
        <v>69537</v>
      </c>
      <c r="G167" s="39" t="n">
        <v>413</v>
      </c>
      <c r="H167" s="39" t="n">
        <v>7927</v>
      </c>
      <c r="I167" s="39" t="n">
        <v>174358</v>
      </c>
      <c r="J167" s="39" t="n">
        <v>509377</v>
      </c>
      <c r="K167" s="41">
        <f>G167/E167*10000</f>
        <v/>
      </c>
      <c r="L167" s="41">
        <f>I167/G167</f>
        <v/>
      </c>
      <c r="M167" s="41">
        <f>I167/H167</f>
        <v/>
      </c>
      <c r="N167" s="41" t="n">
        <v>0.3774</v>
      </c>
      <c r="O167" s="41" t="n">
        <v>-0.008999999999999999</v>
      </c>
      <c r="P167" s="41" t="n">
        <v>0.426</v>
      </c>
      <c r="Q167" s="41" t="n">
        <v>-0.06900000000000001</v>
      </c>
      <c r="R167" s="41" t="n">
        <v>-0.586</v>
      </c>
      <c r="S167" s="41" t="n">
        <v>0.22</v>
      </c>
    </row>
    <row r="168">
      <c r="A168" s="42" t="n">
        <v>163</v>
      </c>
      <c r="B168" s="42" t="n">
        <v>49035</v>
      </c>
      <c r="C168" s="43" t="inlineStr">
        <is>
          <t>Utah</t>
        </is>
      </c>
      <c r="D168" s="43" t="inlineStr">
        <is>
          <t>Salt Lake</t>
        </is>
      </c>
      <c r="E168" s="42" t="n">
        <v>1192255</v>
      </c>
      <c r="F168" s="42" t="n">
        <v>67745</v>
      </c>
      <c r="G168" s="42" t="n">
        <v>2380</v>
      </c>
      <c r="H168" s="42" t="n">
        <v>46172</v>
      </c>
      <c r="I168" s="42" t="n">
        <v>1016457</v>
      </c>
      <c r="J168" s="42" t="n">
        <v>3276895</v>
      </c>
      <c r="K168" s="44">
        <f>G168/E168*10000</f>
        <v/>
      </c>
      <c r="L168" s="44">
        <f>I168/G168</f>
        <v/>
      </c>
      <c r="M168" s="44">
        <f>I168/H168</f>
        <v/>
      </c>
      <c r="N168" s="44" t="n">
        <v>0.338</v>
      </c>
      <c r="O168" s="44" t="n">
        <v>-0.229</v>
      </c>
      <c r="P168" s="44" t="n">
        <v>0.481</v>
      </c>
      <c r="Q168" s="44" t="n">
        <v>-0.065</v>
      </c>
      <c r="R168" s="44" t="n">
        <v>-0.774</v>
      </c>
      <c r="S168" s="44" t="n">
        <v>0.219</v>
      </c>
    </row>
    <row r="169">
      <c r="A169" s="39" t="n">
        <v>164</v>
      </c>
      <c r="B169" s="39" t="n">
        <v>29077</v>
      </c>
      <c r="C169" s="40" t="inlineStr">
        <is>
          <t>Missouri</t>
        </is>
      </c>
      <c r="D169" s="40" t="inlineStr">
        <is>
          <t>Greene</t>
        </is>
      </c>
      <c r="E169" s="39" t="n">
        <v>303336</v>
      </c>
      <c r="F169" s="39" t="n">
        <v>52534</v>
      </c>
      <c r="G169" s="39" t="n">
        <v>750</v>
      </c>
      <c r="H169" s="39" t="n">
        <v>15485</v>
      </c>
      <c r="I169" s="39" t="n">
        <v>316113</v>
      </c>
      <c r="J169" s="39" t="n">
        <v>980845</v>
      </c>
      <c r="K169" s="41">
        <f>G169/E169*10000</f>
        <v/>
      </c>
      <c r="L169" s="41">
        <f>I169/G169</f>
        <v/>
      </c>
      <c r="M169" s="41">
        <f>I169/H169</f>
        <v/>
      </c>
      <c r="N169" s="41" t="n">
        <v>0.4312</v>
      </c>
      <c r="O169" s="41" t="n">
        <v>0.541</v>
      </c>
      <c r="P169" s="41" t="n">
        <v>0.418</v>
      </c>
      <c r="Q169" s="41" t="n">
        <v>-0.421</v>
      </c>
      <c r="R169" s="41" t="n">
        <v>-0.33</v>
      </c>
      <c r="S169" s="41" t="n">
        <v>0.219</v>
      </c>
    </row>
    <row r="170">
      <c r="A170" s="42" t="n">
        <v>165</v>
      </c>
      <c r="B170" s="42" t="n">
        <v>45045</v>
      </c>
      <c r="C170" s="43" t="inlineStr">
        <is>
          <t>South Carolina</t>
        </is>
      </c>
      <c r="D170" s="43" t="inlineStr">
        <is>
          <t>Greenville</t>
        </is>
      </c>
      <c r="E170" s="42" t="n">
        <v>548447</v>
      </c>
      <c r="F170" s="42" t="n">
        <v>57900</v>
      </c>
      <c r="G170" s="42" t="n">
        <v>1297</v>
      </c>
      <c r="H170" s="42" t="n">
        <v>23722</v>
      </c>
      <c r="I170" s="42" t="n">
        <v>521697</v>
      </c>
      <c r="J170" s="42" t="n">
        <v>1752758</v>
      </c>
      <c r="K170" s="44">
        <f>G170/E170*10000</f>
        <v/>
      </c>
      <c r="L170" s="44">
        <f>I170/G170</f>
        <v/>
      </c>
      <c r="M170" s="44">
        <f>I170/H170</f>
        <v/>
      </c>
      <c r="N170" s="44" t="n">
        <v>0.4361</v>
      </c>
      <c r="O170" s="44" t="n">
        <v>0.367</v>
      </c>
      <c r="P170" s="44" t="n">
        <v>0.203</v>
      </c>
      <c r="Q170" s="44" t="n">
        <v>-0.07000000000000001</v>
      </c>
      <c r="R170" s="44" t="n">
        <v>-0.307</v>
      </c>
      <c r="S170" s="44" t="n">
        <v>0.215</v>
      </c>
    </row>
    <row r="171">
      <c r="A171" s="39" t="n">
        <v>166</v>
      </c>
      <c r="B171" s="39" t="n">
        <v>10003</v>
      </c>
      <c r="C171" s="40" t="inlineStr">
        <is>
          <t>Delaware</t>
        </is>
      </c>
      <c r="D171" s="40" t="inlineStr">
        <is>
          <t>New Castle</t>
        </is>
      </c>
      <c r="E171" s="39" t="n">
        <v>576316</v>
      </c>
      <c r="F171" s="39" t="n">
        <v>67241</v>
      </c>
      <c r="G171" s="39" t="n">
        <v>1233</v>
      </c>
      <c r="H171" s="39" t="n">
        <v>21674</v>
      </c>
      <c r="I171" s="39" t="n">
        <v>467430</v>
      </c>
      <c r="J171" s="39" t="n">
        <v>1524878</v>
      </c>
      <c r="K171" s="41">
        <f>G171/E171*10000</f>
        <v/>
      </c>
      <c r="L171" s="41">
        <f>I171/G171</f>
        <v/>
      </c>
      <c r="M171" s="41">
        <f>I171/H171</f>
        <v/>
      </c>
      <c r="N171" s="41" t="n">
        <v>0.3161</v>
      </c>
      <c r="O171" s="41" t="n">
        <v>0.003</v>
      </c>
      <c r="P171" s="41" t="n">
        <v>-0.056</v>
      </c>
      <c r="Q171" s="41" t="n">
        <v>-0.165</v>
      </c>
      <c r="R171" s="41" t="n">
        <v>-0.878</v>
      </c>
      <c r="S171" s="41" t="n">
        <v>0.215</v>
      </c>
    </row>
    <row r="172">
      <c r="A172" s="42" t="n">
        <v>167</v>
      </c>
      <c r="B172" s="42" t="n">
        <v>22033</v>
      </c>
      <c r="C172" s="43" t="inlineStr">
        <is>
          <t>Louisiana</t>
        </is>
      </c>
      <c r="D172" s="43" t="inlineStr">
        <is>
          <t>East Baton Rouge Parish</t>
        </is>
      </c>
      <c r="E172" s="42" t="n">
        <v>451122</v>
      </c>
      <c r="F172" s="42" t="n">
        <v>62473</v>
      </c>
      <c r="G172" s="42" t="n">
        <v>1060</v>
      </c>
      <c r="H172" s="42" t="n">
        <v>21488</v>
      </c>
      <c r="I172" s="42" t="n">
        <v>433123</v>
      </c>
      <c r="J172" s="42" t="n">
        <v>1422378</v>
      </c>
      <c r="K172" s="44">
        <f>G172/E172*10000</f>
        <v/>
      </c>
      <c r="L172" s="44">
        <f>I172/G172</f>
        <v/>
      </c>
      <c r="M172" s="44">
        <f>I172/H172</f>
        <v/>
      </c>
      <c r="N172" s="44" t="n">
        <v>0.3686</v>
      </c>
      <c r="O172" s="44" t="n">
        <v>0.342</v>
      </c>
      <c r="P172" s="44" t="n">
        <v>0.274</v>
      </c>
      <c r="Q172" s="44" t="n">
        <v>-0.479</v>
      </c>
      <c r="R172" s="44" t="n">
        <v>-0.628</v>
      </c>
      <c r="S172" s="44" t="n">
        <v>0.213</v>
      </c>
    </row>
    <row r="173">
      <c r="A173" s="39" t="n">
        <v>168</v>
      </c>
      <c r="B173" s="39" t="n">
        <v>36083</v>
      </c>
      <c r="C173" s="40" t="inlineStr">
        <is>
          <t>New York</t>
        </is>
      </c>
      <c r="D173" s="40" t="inlineStr">
        <is>
          <t>Rensselaer</t>
        </is>
      </c>
      <c r="E173" s="39" t="n">
        <v>159530</v>
      </c>
      <c r="F173" s="39" t="n">
        <v>57879</v>
      </c>
      <c r="G173" s="39" t="n">
        <v>356</v>
      </c>
      <c r="H173" s="39" t="n">
        <v>4453</v>
      </c>
      <c r="I173" s="39" t="n">
        <v>103969</v>
      </c>
      <c r="J173" s="39" t="n">
        <v>314755</v>
      </c>
      <c r="K173" s="41">
        <f>G173/E173*10000</f>
        <v/>
      </c>
      <c r="L173" s="41">
        <f>I173/G173</f>
        <v/>
      </c>
      <c r="M173" s="41">
        <f>I173/H173</f>
        <v/>
      </c>
      <c r="N173" s="41" t="n">
        <v>0.3167</v>
      </c>
      <c r="O173" s="41" t="n">
        <v>0.151</v>
      </c>
      <c r="P173" s="41" t="n">
        <v>-1.029</v>
      </c>
      <c r="Q173" s="41" t="n">
        <v>0.232</v>
      </c>
      <c r="R173" s="41" t="n">
        <v>-0.875</v>
      </c>
      <c r="S173" s="41" t="n">
        <v>0.212</v>
      </c>
    </row>
    <row r="174">
      <c r="A174" s="42" t="n">
        <v>169</v>
      </c>
      <c r="B174" s="42" t="n">
        <v>12031</v>
      </c>
      <c r="C174" s="43" t="inlineStr">
        <is>
          <t>Florida</t>
        </is>
      </c>
      <c r="D174" s="43" t="inlineStr">
        <is>
          <t>Duval</t>
        </is>
      </c>
      <c r="E174" s="42" t="n">
        <v>1021040</v>
      </c>
      <c r="F174" s="42" t="n">
        <v>56760</v>
      </c>
      <c r="G174" s="42" t="n">
        <v>2143</v>
      </c>
      <c r="H174" s="42" t="n">
        <v>41944</v>
      </c>
      <c r="I174" s="42" t="n">
        <v>938361</v>
      </c>
      <c r="J174" s="42" t="n">
        <v>3042282</v>
      </c>
      <c r="K174" s="44">
        <f>G174/E174*10000</f>
        <v/>
      </c>
      <c r="L174" s="44">
        <f>I174/G174</f>
        <v/>
      </c>
      <c r="M174" s="44">
        <f>I174/H174</f>
        <v/>
      </c>
      <c r="N174" s="44" t="n">
        <v>0.4049</v>
      </c>
      <c r="O174" s="44" t="n">
        <v>-0.063</v>
      </c>
      <c r="P174" s="44" t="n">
        <v>0.601</v>
      </c>
      <c r="Q174" s="44" t="n">
        <v>0.015</v>
      </c>
      <c r="R174" s="44" t="n">
        <v>-0.456</v>
      </c>
      <c r="S174" s="44" t="n">
        <v>0.212</v>
      </c>
    </row>
    <row r="175">
      <c r="A175" s="39" t="n">
        <v>170</v>
      </c>
      <c r="B175" s="39" t="n">
        <v>21015</v>
      </c>
      <c r="C175" s="40" t="inlineStr">
        <is>
          <t>Kentucky</t>
        </is>
      </c>
      <c r="D175" s="40" t="inlineStr">
        <is>
          <t>Boone</t>
        </is>
      </c>
      <c r="E175" s="39" t="n">
        <v>139377</v>
      </c>
      <c r="F175" s="39" t="n">
        <v>58805</v>
      </c>
      <c r="G175" s="39" t="n">
        <v>282</v>
      </c>
      <c r="H175" s="39" t="n">
        <v>6360</v>
      </c>
      <c r="I175" s="39" t="n">
        <v>128741</v>
      </c>
      <c r="J175" s="39" t="n">
        <v>411081</v>
      </c>
      <c r="K175" s="41">
        <f>G175/E175*10000</f>
        <v/>
      </c>
      <c r="L175" s="41">
        <f>I175/G175</f>
        <v/>
      </c>
      <c r="M175" s="41">
        <f>I175/H175</f>
        <v/>
      </c>
      <c r="N175" s="41" t="n">
        <v>0.3208</v>
      </c>
      <c r="O175" s="41" t="n">
        <v>-0.185</v>
      </c>
      <c r="P175" s="41" t="n">
        <v>0.8100000000000001</v>
      </c>
      <c r="Q175" s="41" t="n">
        <v>-0.46</v>
      </c>
      <c r="R175" s="41" t="n">
        <v>-0.855</v>
      </c>
      <c r="S175" s="41" t="n">
        <v>0.208</v>
      </c>
    </row>
    <row r="176">
      <c r="A176" s="42" t="n">
        <v>171</v>
      </c>
      <c r="B176" s="42" t="n">
        <v>40109</v>
      </c>
      <c r="C176" s="43" t="inlineStr">
        <is>
          <t>Oklahoma</t>
        </is>
      </c>
      <c r="D176" s="43" t="inlineStr">
        <is>
          <t>Oklahoma</t>
        </is>
      </c>
      <c r="E176" s="42" t="n">
        <v>805165</v>
      </c>
      <c r="F176" s="42" t="n">
        <v>71119</v>
      </c>
      <c r="G176" s="42" t="n">
        <v>2088</v>
      </c>
      <c r="H176" s="42" t="n">
        <v>40345</v>
      </c>
      <c r="I176" s="42" t="n">
        <v>810165</v>
      </c>
      <c r="J176" s="42" t="n">
        <v>2693003</v>
      </c>
      <c r="K176" s="44">
        <f>G176/E176*10000</f>
        <v/>
      </c>
      <c r="L176" s="44">
        <f>I176/G176</f>
        <v/>
      </c>
      <c r="M176" s="44">
        <f>I176/H176</f>
        <v/>
      </c>
      <c r="N176" s="44" t="n">
        <v>0.4289</v>
      </c>
      <c r="O176" s="44" t="n">
        <v>0.736</v>
      </c>
      <c r="P176" s="44" t="n">
        <v>0.044</v>
      </c>
      <c r="Q176" s="44" t="n">
        <v>-0.496</v>
      </c>
      <c r="R176" s="44" t="n">
        <v>-0.342</v>
      </c>
      <c r="S176" s="44" t="n">
        <v>0.206</v>
      </c>
    </row>
    <row r="177">
      <c r="A177" s="39" t="n">
        <v>172</v>
      </c>
      <c r="B177" s="39" t="n">
        <v>42043</v>
      </c>
      <c r="C177" s="40" t="inlineStr">
        <is>
          <t>Pennsylvania</t>
        </is>
      </c>
      <c r="D177" s="40" t="inlineStr">
        <is>
          <t>Dauphin</t>
        </is>
      </c>
      <c r="E177" s="39" t="n">
        <v>289049</v>
      </c>
      <c r="F177" s="39" t="n">
        <v>57844</v>
      </c>
      <c r="G177" s="39" t="n">
        <v>610</v>
      </c>
      <c r="H177" s="39" t="n">
        <v>9341</v>
      </c>
      <c r="I177" s="39" t="n">
        <v>199269</v>
      </c>
      <c r="J177" s="39" t="n">
        <v>674255</v>
      </c>
      <c r="K177" s="41">
        <f>G177/E177*10000</f>
        <v/>
      </c>
      <c r="L177" s="41">
        <f>I177/G177</f>
        <v/>
      </c>
      <c r="M177" s="41">
        <f>I177/H177</f>
        <v/>
      </c>
      <c r="N177" s="41" t="n">
        <v>0.244</v>
      </c>
      <c r="O177" s="41" t="n">
        <v>-0.044</v>
      </c>
      <c r="P177" s="41" t="n">
        <v>-0.642</v>
      </c>
      <c r="Q177" s="41" t="n">
        <v>-0.217</v>
      </c>
      <c r="R177" s="41" t="n">
        <v>-1.221</v>
      </c>
      <c r="S177" s="41" t="n">
        <v>0.202</v>
      </c>
    </row>
    <row r="178">
      <c r="A178" s="42" t="n">
        <v>173</v>
      </c>
      <c r="B178" s="42" t="n">
        <v>30031</v>
      </c>
      <c r="C178" s="43" t="inlineStr">
        <is>
          <t>Montana</t>
        </is>
      </c>
      <c r="D178" s="43" t="inlineStr">
        <is>
          <t>Gallatin</t>
        </is>
      </c>
      <c r="E178" s="42" t="n">
        <v>124733</v>
      </c>
      <c r="F178" s="42" t="n">
        <v>82724</v>
      </c>
      <c r="G178" s="42" t="n">
        <v>402</v>
      </c>
      <c r="H178" s="42" t="n">
        <v>6662</v>
      </c>
      <c r="I178" s="42" t="n">
        <v>168474</v>
      </c>
      <c r="J178" s="42" t="n">
        <v>486658</v>
      </c>
      <c r="K178" s="44">
        <f>G178/E178*10000</f>
        <v/>
      </c>
      <c r="L178" s="44">
        <f>I178/G178</f>
        <v/>
      </c>
      <c r="M178" s="44">
        <f>I178/H178</f>
        <v/>
      </c>
      <c r="N178" s="44" t="n">
        <v>0.8857</v>
      </c>
      <c r="O178" s="44" t="n">
        <v>1.753</v>
      </c>
      <c r="P178" s="44" t="n">
        <v>0.391</v>
      </c>
      <c r="Q178" s="44" t="n">
        <v>0.664</v>
      </c>
      <c r="R178" s="44" t="n">
        <v>1.831</v>
      </c>
      <c r="S178" s="44" t="n">
        <v>0.202</v>
      </c>
    </row>
    <row r="179">
      <c r="A179" s="39" t="n">
        <v>174</v>
      </c>
      <c r="B179" s="39" t="n">
        <v>21145</v>
      </c>
      <c r="C179" s="40" t="inlineStr">
        <is>
          <t>Kentucky</t>
        </is>
      </c>
      <c r="D179" s="40" t="inlineStr">
        <is>
          <t>McCracken</t>
        </is>
      </c>
      <c r="E179" s="39" t="n">
        <v>67333</v>
      </c>
      <c r="F179" s="39" t="n">
        <v>60793</v>
      </c>
      <c r="G179" s="39" t="n">
        <v>196</v>
      </c>
      <c r="H179" s="39" t="n">
        <v>3970</v>
      </c>
      <c r="I179" s="39" t="n">
        <v>72744</v>
      </c>
      <c r="J179" s="39" t="n">
        <v>221227</v>
      </c>
      <c r="K179" s="41">
        <f>G179/E179*10000</f>
        <v/>
      </c>
      <c r="L179" s="41">
        <f>I179/G179</f>
        <v/>
      </c>
      <c r="M179" s="41">
        <f>I179/H179</f>
        <v/>
      </c>
      <c r="N179" s="41" t="n">
        <v>0.4555</v>
      </c>
      <c r="O179" s="41" t="n">
        <v>1.249</v>
      </c>
      <c r="P179" s="41" t="n">
        <v>-0.145</v>
      </c>
      <c r="Q179" s="41" t="n">
        <v>-0.887</v>
      </c>
      <c r="R179" s="41" t="n">
        <v>-0.215</v>
      </c>
      <c r="S179" s="41" t="n">
        <v>0.196</v>
      </c>
    </row>
    <row r="180">
      <c r="A180" s="42" t="n">
        <v>175</v>
      </c>
      <c r="B180" s="42" t="n">
        <v>25027</v>
      </c>
      <c r="C180" s="43" t="inlineStr">
        <is>
          <t>Massachusetts</t>
        </is>
      </c>
      <c r="D180" s="43" t="inlineStr">
        <is>
          <t>Worcester</t>
        </is>
      </c>
      <c r="E180" s="42" t="n">
        <v>865735</v>
      </c>
      <c r="F180" s="42" t="n">
        <v>66178</v>
      </c>
      <c r="G180" s="42" t="n">
        <v>1723</v>
      </c>
      <c r="H180" s="42" t="n">
        <v>24320</v>
      </c>
      <c r="I180" s="42" t="n">
        <v>590136</v>
      </c>
      <c r="J180" s="42" t="n">
        <v>1900679</v>
      </c>
      <c r="K180" s="44">
        <f>G180/E180*10000</f>
        <v/>
      </c>
      <c r="L180" s="44">
        <f>I180/G180</f>
        <v/>
      </c>
      <c r="M180" s="44">
        <f>I180/H180</f>
        <v/>
      </c>
      <c r="N180" s="44" t="n">
        <v>0.3414</v>
      </c>
      <c r="O180" s="44" t="n">
        <v>-0.239</v>
      </c>
      <c r="P180" s="44" t="n">
        <v>-0.465</v>
      </c>
      <c r="Q180" s="44" t="n">
        <v>0.436</v>
      </c>
      <c r="R180" s="44" t="n">
        <v>-0.758</v>
      </c>
      <c r="S180" s="44" t="n">
        <v>0.195</v>
      </c>
    </row>
    <row r="181">
      <c r="A181" s="39" t="n">
        <v>176</v>
      </c>
      <c r="B181" s="39" t="n">
        <v>8045</v>
      </c>
      <c r="C181" s="40" t="inlineStr">
        <is>
          <t>Colorado</t>
        </is>
      </c>
      <c r="D181" s="40" t="inlineStr">
        <is>
          <t>Garfield</t>
        </is>
      </c>
      <c r="E181" s="39" t="n">
        <v>62388</v>
      </c>
      <c r="F181" s="39" t="n">
        <v>66724</v>
      </c>
      <c r="G181" s="39" t="n">
        <v>177</v>
      </c>
      <c r="H181" s="39" t="n">
        <v>2459</v>
      </c>
      <c r="I181" s="39" t="n">
        <v>69424</v>
      </c>
      <c r="J181" s="39" t="n">
        <v>185140</v>
      </c>
      <c r="K181" s="41">
        <f>G181/E181*10000</f>
        <v/>
      </c>
      <c r="L181" s="41">
        <f>I181/G181</f>
        <v/>
      </c>
      <c r="M181" s="41">
        <f>I181/H181</f>
        <v/>
      </c>
      <c r="N181" s="41" t="n">
        <v>0.8426</v>
      </c>
      <c r="O181" s="41" t="n">
        <v>1.13</v>
      </c>
      <c r="P181" s="41" t="n">
        <v>0.091</v>
      </c>
      <c r="Q181" s="41" t="n">
        <v>1.32</v>
      </c>
      <c r="R181" s="41" t="n">
        <v>1.626</v>
      </c>
      <c r="S181" s="41" t="n">
        <v>0.195</v>
      </c>
    </row>
    <row r="182">
      <c r="A182" s="42" t="n">
        <v>177</v>
      </c>
      <c r="B182" s="42" t="n">
        <v>50027</v>
      </c>
      <c r="C182" s="43" t="inlineStr">
        <is>
          <t>Vermont</t>
        </is>
      </c>
      <c r="D182" s="43" t="inlineStr">
        <is>
          <t>Windsor</t>
        </is>
      </c>
      <c r="E182" s="42" t="n">
        <v>58116</v>
      </c>
      <c r="F182" s="42" t="n">
        <v>68330</v>
      </c>
      <c r="G182" s="42" t="n">
        <v>138</v>
      </c>
      <c r="H182" s="42" t="n">
        <v>1340</v>
      </c>
      <c r="I182" s="42" t="n">
        <v>36395</v>
      </c>
      <c r="J182" s="42" t="n">
        <v>101375</v>
      </c>
      <c r="K182" s="44">
        <f>G182/E182*10000</f>
        <v/>
      </c>
      <c r="L182" s="44">
        <f>I182/G182</f>
        <v/>
      </c>
      <c r="M182" s="44">
        <f>I182/H182</f>
        <v/>
      </c>
      <c r="N182" s="44" t="n">
        <v>0.4938</v>
      </c>
      <c r="O182" s="44" t="n">
        <v>0.383</v>
      </c>
      <c r="P182" s="44" t="n">
        <v>-1.345</v>
      </c>
      <c r="Q182" s="44" t="n">
        <v>1.081</v>
      </c>
      <c r="R182" s="44" t="n">
        <v>-0.033</v>
      </c>
      <c r="S182" s="44" t="n">
        <v>0.193</v>
      </c>
    </row>
    <row r="183">
      <c r="A183" s="39" t="n">
        <v>178</v>
      </c>
      <c r="B183" s="39" t="n">
        <v>53073</v>
      </c>
      <c r="C183" s="40" t="inlineStr">
        <is>
          <t>Washington</t>
        </is>
      </c>
      <c r="D183" s="40" t="inlineStr">
        <is>
          <t>Whatcom</t>
        </is>
      </c>
      <c r="E183" s="39" t="n">
        <v>230701</v>
      </c>
      <c r="F183" s="39" t="n">
        <v>59187</v>
      </c>
      <c r="G183" s="39" t="n">
        <v>556</v>
      </c>
      <c r="H183" s="39" t="n">
        <v>7336</v>
      </c>
      <c r="I183" s="39" t="n">
        <v>189590</v>
      </c>
      <c r="J183" s="39" t="n">
        <v>514088</v>
      </c>
      <c r="K183" s="41">
        <f>G183/E183*10000</f>
        <v/>
      </c>
      <c r="L183" s="41">
        <f>I183/G183</f>
        <v/>
      </c>
      <c r="M183" s="41">
        <f>I183/H183</f>
        <v/>
      </c>
      <c r="N183" s="41" t="n">
        <v>0.5462</v>
      </c>
      <c r="O183" s="41" t="n">
        <v>0.44</v>
      </c>
      <c r="P183" s="41" t="n">
        <v>-0.482</v>
      </c>
      <c r="Q183" s="41" t="n">
        <v>0.788</v>
      </c>
      <c r="R183" s="41" t="n">
        <v>0.216</v>
      </c>
      <c r="S183" s="41" t="n">
        <v>0.192</v>
      </c>
    </row>
    <row r="184">
      <c r="A184" s="42" t="n">
        <v>179</v>
      </c>
      <c r="B184" s="42" t="n">
        <v>1089</v>
      </c>
      <c r="C184" s="43" t="inlineStr">
        <is>
          <t>Alabama</t>
        </is>
      </c>
      <c r="D184" s="43" t="inlineStr">
        <is>
          <t>Madison</t>
        </is>
      </c>
      <c r="E184" s="42" t="n">
        <v>404155</v>
      </c>
      <c r="F184" s="42" t="n">
        <v>62519</v>
      </c>
      <c r="G184" s="42" t="n">
        <v>826</v>
      </c>
      <c r="H184" s="42" t="n">
        <v>16093</v>
      </c>
      <c r="I184" s="42" t="n">
        <v>338192</v>
      </c>
      <c r="J184" s="42" t="n">
        <v>1063267</v>
      </c>
      <c r="K184" s="44">
        <f>G184/E184*10000</f>
        <v/>
      </c>
      <c r="L184" s="44">
        <f>I184/G184</f>
        <v/>
      </c>
      <c r="M184" s="44">
        <f>I184/H184</f>
        <v/>
      </c>
      <c r="N184" s="44" t="n">
        <v>0.3139</v>
      </c>
      <c r="O184" s="44" t="n">
        <v>-0.152</v>
      </c>
      <c r="P184" s="44" t="n">
        <v>0.283</v>
      </c>
      <c r="Q184" s="44" t="n">
        <v>-0.288</v>
      </c>
      <c r="R184" s="44" t="n">
        <v>-0.888</v>
      </c>
      <c r="S184" s="44" t="n">
        <v>0.191</v>
      </c>
    </row>
    <row r="185">
      <c r="A185" s="39" t="n">
        <v>180</v>
      </c>
      <c r="B185" s="39" t="n">
        <v>42077</v>
      </c>
      <c r="C185" s="40" t="inlineStr">
        <is>
          <t>Pennsylvania</t>
        </is>
      </c>
      <c r="D185" s="40" t="inlineStr">
        <is>
          <t>Lehigh</t>
        </is>
      </c>
      <c r="E185" s="39" t="n">
        <v>377019</v>
      </c>
      <c r="F185" s="39" t="n">
        <v>62106</v>
      </c>
      <c r="G185" s="39" t="n">
        <v>748</v>
      </c>
      <c r="H185" s="39" t="n">
        <v>11871</v>
      </c>
      <c r="I185" s="39" t="n">
        <v>258084</v>
      </c>
      <c r="J185" s="39" t="n">
        <v>878237</v>
      </c>
      <c r="K185" s="41">
        <f>G185/E185*10000</f>
        <v/>
      </c>
      <c r="L185" s="41">
        <f>I185/G185</f>
        <v/>
      </c>
      <c r="M185" s="41">
        <f>I185/H185</f>
        <v/>
      </c>
      <c r="N185" s="41" t="n">
        <v>0.2468</v>
      </c>
      <c r="O185" s="41" t="n">
        <v>-0.249</v>
      </c>
      <c r="P185" s="41" t="n">
        <v>-0.436</v>
      </c>
      <c r="Q185" s="41" t="n">
        <v>-0.126</v>
      </c>
      <c r="R185" s="41" t="n">
        <v>-1.207</v>
      </c>
      <c r="S185" s="41" t="n">
        <v>0.191</v>
      </c>
    </row>
    <row r="186">
      <c r="A186" s="42" t="n">
        <v>181</v>
      </c>
      <c r="B186" s="42" t="n">
        <v>34015</v>
      </c>
      <c r="C186" s="43" t="inlineStr">
        <is>
          <t>New Jersey</t>
        </is>
      </c>
      <c r="D186" s="43" t="inlineStr">
        <is>
          <t>Gloucester</t>
        </is>
      </c>
      <c r="E186" s="42" t="n">
        <v>306936</v>
      </c>
      <c r="F186" s="42" t="n">
        <v>62599</v>
      </c>
      <c r="G186" s="42" t="n">
        <v>558</v>
      </c>
      <c r="H186" s="42" t="n">
        <v>10036</v>
      </c>
      <c r="I186" s="42" t="n">
        <v>269347</v>
      </c>
      <c r="J186" s="42" t="n">
        <v>752061</v>
      </c>
      <c r="K186" s="44">
        <f>G186/E186*10000</f>
        <v/>
      </c>
      <c r="L186" s="44">
        <f>I186/G186</f>
        <v/>
      </c>
      <c r="M186" s="44">
        <f>I186/H186</f>
        <v/>
      </c>
      <c r="N186" s="44" t="n">
        <v>0.5515</v>
      </c>
      <c r="O186" s="44" t="n">
        <v>-0.517</v>
      </c>
      <c r="P186" s="44" t="n">
        <v>1.102</v>
      </c>
      <c r="Q186" s="44" t="n">
        <v>1.009</v>
      </c>
      <c r="R186" s="44" t="n">
        <v>0.242</v>
      </c>
      <c r="S186" s="44" t="n">
        <v>0.19</v>
      </c>
    </row>
    <row r="187">
      <c r="A187" s="39" t="n">
        <v>182</v>
      </c>
      <c r="B187" s="39" t="n">
        <v>17019</v>
      </c>
      <c r="C187" s="40" t="inlineStr">
        <is>
          <t>Illinois</t>
        </is>
      </c>
      <c r="D187" s="40" t="inlineStr">
        <is>
          <t>Champaign</t>
        </is>
      </c>
      <c r="E187" s="39" t="n">
        <v>208033</v>
      </c>
      <c r="F187" s="39" t="n">
        <v>55063</v>
      </c>
      <c r="G187" s="39" t="n">
        <v>534</v>
      </c>
      <c r="H187" s="39" t="n">
        <v>8946</v>
      </c>
      <c r="I187" s="39" t="n">
        <v>180686</v>
      </c>
      <c r="J187" s="39" t="n">
        <v>541732</v>
      </c>
      <c r="K187" s="41">
        <f>G187/E187*10000</f>
        <v/>
      </c>
      <c r="L187" s="41">
        <f>I187/G187</f>
        <v/>
      </c>
      <c r="M187" s="41">
        <f>I187/H187</f>
        <v/>
      </c>
      <c r="N187" s="41" t="n">
        <v>0.3794</v>
      </c>
      <c r="O187" s="41" t="n">
        <v>0.6929999999999999</v>
      </c>
      <c r="P187" s="41" t="n">
        <v>-0.511</v>
      </c>
      <c r="Q187" s="41" t="n">
        <v>-0.47</v>
      </c>
      <c r="R187" s="41" t="n">
        <v>-0.577</v>
      </c>
      <c r="S187" s="41" t="n">
        <v>0.187</v>
      </c>
    </row>
    <row r="188">
      <c r="A188" s="42" t="n">
        <v>183</v>
      </c>
      <c r="B188" s="42" t="n">
        <v>26081</v>
      </c>
      <c r="C188" s="43" t="inlineStr">
        <is>
          <t>Michigan</t>
        </is>
      </c>
      <c r="D188" s="43" t="inlineStr">
        <is>
          <t>Kent</t>
        </is>
      </c>
      <c r="E188" s="42" t="n">
        <v>660134</v>
      </c>
      <c r="F188" s="42" t="n">
        <v>67750</v>
      </c>
      <c r="G188" s="42" t="n">
        <v>1316</v>
      </c>
      <c r="H188" s="42" t="n">
        <v>26765</v>
      </c>
      <c r="I188" s="42" t="n">
        <v>573053</v>
      </c>
      <c r="J188" s="42" t="n">
        <v>1674315</v>
      </c>
      <c r="K188" s="44">
        <f>G188/E188*10000</f>
        <v/>
      </c>
      <c r="L188" s="44">
        <f>I188/G188</f>
        <v/>
      </c>
      <c r="M188" s="44">
        <f>I188/H188</f>
        <v/>
      </c>
      <c r="N188" s="44" t="n">
        <v>0.3467</v>
      </c>
      <c r="O188" s="44" t="n">
        <v>-0.233</v>
      </c>
      <c r="P188" s="44" t="n">
        <v>0.574</v>
      </c>
      <c r="Q188" s="44" t="n">
        <v>-0.199</v>
      </c>
      <c r="R188" s="44" t="n">
        <v>-0.732</v>
      </c>
      <c r="S188" s="44" t="n">
        <v>0.186</v>
      </c>
    </row>
    <row r="189">
      <c r="A189" s="39" t="n">
        <v>184</v>
      </c>
      <c r="B189" s="39" t="n">
        <v>19103</v>
      </c>
      <c r="C189" s="40" t="inlineStr">
        <is>
          <t>Iowa</t>
        </is>
      </c>
      <c r="D189" s="40" t="inlineStr">
        <is>
          <t>Johnson</t>
        </is>
      </c>
      <c r="E189" s="39" t="n">
        <v>156815</v>
      </c>
      <c r="F189" s="39" t="n">
        <v>60853</v>
      </c>
      <c r="G189" s="39" t="n">
        <v>393</v>
      </c>
      <c r="H189" s="39" t="n">
        <v>7293</v>
      </c>
      <c r="I189" s="39" t="n">
        <v>141649</v>
      </c>
      <c r="J189" s="39" t="n">
        <v>411509</v>
      </c>
      <c r="K189" s="41">
        <f>G189/E189*10000</f>
        <v/>
      </c>
      <c r="L189" s="41">
        <f>I189/G189</f>
        <v/>
      </c>
      <c r="M189" s="41">
        <f>I189/H189</f>
        <v/>
      </c>
      <c r="N189" s="41" t="n">
        <v>0.36</v>
      </c>
      <c r="O189" s="41" t="n">
        <v>0.595</v>
      </c>
      <c r="P189" s="41" t="n">
        <v>-0.264</v>
      </c>
      <c r="Q189" s="41" t="n">
        <v>-0.642</v>
      </c>
      <c r="R189" s="41" t="n">
        <v>-0.669</v>
      </c>
      <c r="S189" s="41" t="n">
        <v>0.179</v>
      </c>
    </row>
    <row r="190">
      <c r="A190" s="42" t="n">
        <v>185</v>
      </c>
      <c r="B190" s="42" t="n">
        <v>36055</v>
      </c>
      <c r="C190" s="43" t="inlineStr">
        <is>
          <t>New York</t>
        </is>
      </c>
      <c r="D190" s="43" t="inlineStr">
        <is>
          <t>Monroe</t>
        </is>
      </c>
      <c r="E190" s="42" t="n">
        <v>751827</v>
      </c>
      <c r="F190" s="42" t="n">
        <v>60223</v>
      </c>
      <c r="G190" s="42" t="n">
        <v>1628</v>
      </c>
      <c r="H190" s="42" t="n">
        <v>26696</v>
      </c>
      <c r="I190" s="42" t="n">
        <v>578166</v>
      </c>
      <c r="J190" s="42" t="n">
        <v>1687922</v>
      </c>
      <c r="K190" s="44">
        <f>G190/E190*10000</f>
        <v/>
      </c>
      <c r="L190" s="44">
        <f>I190/G190</f>
        <v/>
      </c>
      <c r="M190" s="44">
        <f>I190/H190</f>
        <v/>
      </c>
      <c r="N190" s="44" t="n">
        <v>0.3257</v>
      </c>
      <c r="O190" s="44" t="n">
        <v>0.045</v>
      </c>
      <c r="P190" s="44" t="n">
        <v>-0.323</v>
      </c>
      <c r="Q190" s="44" t="n">
        <v>-0.144</v>
      </c>
      <c r="R190" s="44" t="n">
        <v>-0.832</v>
      </c>
      <c r="S190" s="44" t="n">
        <v>0.178</v>
      </c>
    </row>
    <row r="191">
      <c r="A191" s="39" t="n">
        <v>186</v>
      </c>
      <c r="B191" s="39" t="n">
        <v>51810</v>
      </c>
      <c r="C191" s="40" t="inlineStr">
        <is>
          <t>Virginia</t>
        </is>
      </c>
      <c r="D191" s="40" t="inlineStr">
        <is>
          <t>Virginia Beach city</t>
        </is>
      </c>
      <c r="E191" s="39" t="n">
        <v>454886</v>
      </c>
      <c r="F191" s="39" t="n">
        <v>67721</v>
      </c>
      <c r="G191" s="39" t="n">
        <v>1201</v>
      </c>
      <c r="H191" s="39" t="n">
        <v>21950</v>
      </c>
      <c r="I191" s="39" t="n">
        <v>496994</v>
      </c>
      <c r="J191" s="39" t="n">
        <v>1514038</v>
      </c>
      <c r="K191" s="41">
        <f>G191/E191*10000</f>
        <v/>
      </c>
      <c r="L191" s="41">
        <f>I191/G191</f>
        <v/>
      </c>
      <c r="M191" s="41">
        <f>I191/H191</f>
        <v/>
      </c>
      <c r="N191" s="41" t="n">
        <v>0.5975</v>
      </c>
      <c r="O191" s="41" t="n">
        <v>0.8120000000000001</v>
      </c>
      <c r="P191" s="41" t="n">
        <v>0.332</v>
      </c>
      <c r="Q191" s="41" t="n">
        <v>0.075</v>
      </c>
      <c r="R191" s="41" t="n">
        <v>0.46</v>
      </c>
      <c r="S191" s="41" t="n">
        <v>0.174</v>
      </c>
    </row>
    <row r="192">
      <c r="A192" s="42" t="n">
        <v>187</v>
      </c>
      <c r="B192" s="42" t="n">
        <v>22055</v>
      </c>
      <c r="C192" s="43" t="inlineStr">
        <is>
          <t>Louisiana</t>
        </is>
      </c>
      <c r="D192" s="43" t="inlineStr">
        <is>
          <t>Lafayette Parish</t>
        </is>
      </c>
      <c r="E192" s="42" t="n">
        <v>248145</v>
      </c>
      <c r="F192" s="42" t="n">
        <v>61868</v>
      </c>
      <c r="G192" s="42" t="n">
        <v>667</v>
      </c>
      <c r="H192" s="42" t="n">
        <v>14148</v>
      </c>
      <c r="I192" s="42" t="n">
        <v>284175</v>
      </c>
      <c r="J192" s="42" t="n">
        <v>958636</v>
      </c>
      <c r="K192" s="44">
        <f>G192/E192*10000</f>
        <v/>
      </c>
      <c r="L192" s="44">
        <f>I192/G192</f>
        <v/>
      </c>
      <c r="M192" s="44">
        <f>I192/H192</f>
        <v/>
      </c>
      <c r="N192" s="44" t="n">
        <v>0.5296</v>
      </c>
      <c r="O192" s="44" t="n">
        <v>0.889</v>
      </c>
      <c r="P192" s="44" t="n">
        <v>0.469</v>
      </c>
      <c r="Q192" s="44" t="n">
        <v>-0.494</v>
      </c>
      <c r="R192" s="44" t="n">
        <v>0.138</v>
      </c>
      <c r="S192" s="44" t="n">
        <v>0.172</v>
      </c>
    </row>
    <row r="193">
      <c r="A193" s="39" t="n">
        <v>188</v>
      </c>
      <c r="B193" s="39" t="n">
        <v>12103</v>
      </c>
      <c r="C193" s="40" t="inlineStr">
        <is>
          <t>Florida</t>
        </is>
      </c>
      <c r="D193" s="40" t="inlineStr">
        <is>
          <t>Pinellas</t>
        </is>
      </c>
      <c r="E193" s="39" t="n">
        <v>964693</v>
      </c>
      <c r="F193" s="39" t="n">
        <v>68284</v>
      </c>
      <c r="G193" s="39" t="n">
        <v>2308</v>
      </c>
      <c r="H193" s="39" t="n">
        <v>41854</v>
      </c>
      <c r="I193" s="39" t="n">
        <v>983195</v>
      </c>
      <c r="J193" s="39" t="n">
        <v>2971582</v>
      </c>
      <c r="K193" s="41">
        <f>G193/E193*10000</f>
        <v/>
      </c>
      <c r="L193" s="41">
        <f>I193/G193</f>
        <v/>
      </c>
      <c r="M193" s="41">
        <f>I193/H193</f>
        <v/>
      </c>
      <c r="N193" s="41" t="n">
        <v>0.5622</v>
      </c>
      <c r="O193" s="41" t="n">
        <v>0.412</v>
      </c>
      <c r="P193" s="41" t="n">
        <v>0.468</v>
      </c>
      <c r="Q193" s="41" t="n">
        <v>0.264</v>
      </c>
      <c r="R193" s="41" t="n">
        <v>0.292</v>
      </c>
      <c r="S193" s="41" t="n">
        <v>0.172</v>
      </c>
    </row>
    <row r="194">
      <c r="A194" s="42" t="n">
        <v>189</v>
      </c>
      <c r="B194" s="42" t="n">
        <v>32007</v>
      </c>
      <c r="C194" s="43" t="inlineStr">
        <is>
          <t>Nevada</t>
        </is>
      </c>
      <c r="D194" s="43" t="inlineStr">
        <is>
          <t>Elko</t>
        </is>
      </c>
      <c r="E194" s="42" t="n">
        <v>53943</v>
      </c>
      <c r="F194" s="42" t="n">
        <v>54281</v>
      </c>
      <c r="G194" s="42" t="n">
        <v>111</v>
      </c>
      <c r="H194" s="42" t="n">
        <v>1471</v>
      </c>
      <c r="I194" s="42" t="n">
        <v>32942</v>
      </c>
      <c r="J194" s="42" t="n">
        <v>138254</v>
      </c>
      <c r="K194" s="44">
        <f>G194/E194*10000</f>
        <v/>
      </c>
      <c r="L194" s="44">
        <f>I194/G194</f>
        <v/>
      </c>
      <c r="M194" s="44">
        <f>I194/H194</f>
        <v/>
      </c>
      <c r="N194" s="44" t="n">
        <v>0.2539</v>
      </c>
      <c r="O194" s="44" t="n">
        <v>-0.129</v>
      </c>
      <c r="P194" s="44" t="n">
        <v>-0.976</v>
      </c>
      <c r="Q194" s="44" t="n">
        <v>0.02</v>
      </c>
      <c r="R194" s="44" t="n">
        <v>-1.173</v>
      </c>
      <c r="S194" s="44" t="n">
        <v>0.172</v>
      </c>
    </row>
    <row r="195">
      <c r="A195" s="39" t="n">
        <v>190</v>
      </c>
      <c r="B195" s="39" t="n">
        <v>41005</v>
      </c>
      <c r="C195" s="40" t="inlineStr">
        <is>
          <t>Oregon</t>
        </is>
      </c>
      <c r="D195" s="40" t="inlineStr">
        <is>
          <t>Clackamas</t>
        </is>
      </c>
      <c r="E195" s="39" t="n">
        <v>423217</v>
      </c>
      <c r="F195" s="39" t="n">
        <v>75388</v>
      </c>
      <c r="G195" s="39" t="n">
        <v>902</v>
      </c>
      <c r="H195" s="39" t="n">
        <v>12912</v>
      </c>
      <c r="I195" s="39" t="n">
        <v>333185</v>
      </c>
      <c r="J195" s="39" t="n">
        <v>1000915</v>
      </c>
      <c r="K195" s="41">
        <f>G195/E195*10000</f>
        <v/>
      </c>
      <c r="L195" s="41">
        <f>I195/G195</f>
        <v/>
      </c>
      <c r="M195" s="41">
        <f>I195/H195</f>
        <v/>
      </c>
      <c r="N195" s="41" t="n">
        <v>0.4981</v>
      </c>
      <c r="O195" s="41" t="n">
        <v>-0.011</v>
      </c>
      <c r="P195" s="41" t="n">
        <v>-0.164</v>
      </c>
      <c r="Q195" s="41" t="n">
        <v>0.779</v>
      </c>
      <c r="R195" s="41" t="n">
        <v>-0.013</v>
      </c>
      <c r="S195" s="41" t="n">
        <v>0.171</v>
      </c>
    </row>
    <row r="196">
      <c r="A196" s="42" t="n">
        <v>191</v>
      </c>
      <c r="B196" s="42" t="n">
        <v>48439</v>
      </c>
      <c r="C196" s="43" t="inlineStr">
        <is>
          <t>Texas</t>
        </is>
      </c>
      <c r="D196" s="43" t="inlineStr">
        <is>
          <t>Tarrant</t>
        </is>
      </c>
      <c r="E196" s="42" t="n">
        <v>2161670</v>
      </c>
      <c r="F196" s="42" t="n">
        <v>64177</v>
      </c>
      <c r="G196" s="42" t="n">
        <v>4310</v>
      </c>
      <c r="H196" s="42" t="n">
        <v>90922</v>
      </c>
      <c r="I196" s="42" t="n">
        <v>2036549</v>
      </c>
      <c r="J196" s="42" t="n">
        <v>6775089</v>
      </c>
      <c r="K196" s="44">
        <f>G196/E196*10000</f>
        <v/>
      </c>
      <c r="L196" s="44">
        <f>I196/G196</f>
        <v/>
      </c>
      <c r="M196" s="44">
        <f>I196/H196</f>
        <v/>
      </c>
      <c r="N196" s="44" t="n">
        <v>0.4404</v>
      </c>
      <c r="O196" s="44" t="n">
        <v>-0.233</v>
      </c>
      <c r="P196" s="44" t="n">
        <v>0.988</v>
      </c>
      <c r="Q196" s="44" t="n">
        <v>0.021</v>
      </c>
      <c r="R196" s="44" t="n">
        <v>-0.287</v>
      </c>
      <c r="S196" s="44" t="n">
        <v>0.17</v>
      </c>
    </row>
    <row r="197">
      <c r="A197" s="39" t="n">
        <v>192</v>
      </c>
      <c r="B197" s="39" t="n">
        <v>17113</v>
      </c>
      <c r="C197" s="40" t="inlineStr">
        <is>
          <t>Illinois</t>
        </is>
      </c>
      <c r="D197" s="40" t="inlineStr">
        <is>
          <t>McLean</t>
        </is>
      </c>
      <c r="E197" s="39" t="n">
        <v>171571</v>
      </c>
      <c r="F197" s="39" t="n">
        <v>60473</v>
      </c>
      <c r="G197" s="39" t="n">
        <v>354</v>
      </c>
      <c r="H197" s="39" t="n">
        <v>7239</v>
      </c>
      <c r="I197" s="39" t="n">
        <v>139913</v>
      </c>
      <c r="J197" s="39" t="n">
        <v>426814</v>
      </c>
      <c r="K197" s="41">
        <f>G197/E197*10000</f>
        <v/>
      </c>
      <c r="L197" s="41">
        <f>I197/G197</f>
        <v/>
      </c>
      <c r="M197" s="41">
        <f>I197/H197</f>
        <v/>
      </c>
      <c r="N197" s="41" t="n">
        <v>0.2552</v>
      </c>
      <c r="O197" s="41" t="n">
        <v>-0.12</v>
      </c>
      <c r="P197" s="41" t="n">
        <v>0.125</v>
      </c>
      <c r="Q197" s="41" t="n">
        <v>-0.663</v>
      </c>
      <c r="R197" s="41" t="n">
        <v>-1.168</v>
      </c>
      <c r="S197" s="41" t="n">
        <v>0.167</v>
      </c>
    </row>
    <row r="198">
      <c r="A198" s="42" t="n">
        <v>193</v>
      </c>
      <c r="B198" s="42" t="n">
        <v>53063</v>
      </c>
      <c r="C198" s="43" t="inlineStr">
        <is>
          <t>Washington</t>
        </is>
      </c>
      <c r="D198" s="43" t="inlineStr">
        <is>
          <t>Spokane</t>
        </is>
      </c>
      <c r="E198" s="42" t="n">
        <v>549835</v>
      </c>
      <c r="F198" s="42" t="n">
        <v>55498</v>
      </c>
      <c r="G198" s="42" t="n">
        <v>1150</v>
      </c>
      <c r="H198" s="42" t="n">
        <v>18257</v>
      </c>
      <c r="I198" s="42" t="n">
        <v>460973</v>
      </c>
      <c r="J198" s="42" t="n">
        <v>1297247</v>
      </c>
      <c r="K198" s="44">
        <f>G198/E198*10000</f>
        <v/>
      </c>
      <c r="L198" s="44">
        <f>I198/G198</f>
        <v/>
      </c>
      <c r="M198" s="44">
        <f>I198/H198</f>
        <v/>
      </c>
      <c r="N198" s="44" t="n">
        <v>0.5053</v>
      </c>
      <c r="O198" s="44" t="n">
        <v>-0.075</v>
      </c>
      <c r="P198" s="44" t="n">
        <v>0.187</v>
      </c>
      <c r="Q198" s="44" t="n">
        <v>0.656</v>
      </c>
      <c r="R198" s="44" t="n">
        <v>0.022</v>
      </c>
      <c r="S198" s="44" t="n">
        <v>0.163</v>
      </c>
    </row>
    <row r="199">
      <c r="A199" s="39" t="n">
        <v>194</v>
      </c>
      <c r="B199" s="39" t="n">
        <v>53053</v>
      </c>
      <c r="C199" s="40" t="inlineStr">
        <is>
          <t>Washington</t>
        </is>
      </c>
      <c r="D199" s="40" t="inlineStr">
        <is>
          <t>Pierce</t>
        </is>
      </c>
      <c r="E199" s="39" t="n">
        <v>927313</v>
      </c>
      <c r="F199" s="39" t="n">
        <v>61101</v>
      </c>
      <c r="G199" s="39" t="n">
        <v>1667</v>
      </c>
      <c r="H199" s="39" t="n">
        <v>27080</v>
      </c>
      <c r="I199" s="39" t="n">
        <v>737296</v>
      </c>
      <c r="J199" s="39" t="n">
        <v>2176565</v>
      </c>
      <c r="K199" s="41">
        <f>G199/E199*10000</f>
        <v/>
      </c>
      <c r="L199" s="41">
        <f>I199/G199</f>
        <v/>
      </c>
      <c r="M199" s="41">
        <f>I199/H199</f>
        <v/>
      </c>
      <c r="N199" s="41" t="n">
        <v>0.5331</v>
      </c>
      <c r="O199" s="41" t="n">
        <v>-0.55</v>
      </c>
      <c r="P199" s="41" t="n">
        <v>0.651</v>
      </c>
      <c r="Q199" s="41" t="n">
        <v>1.096</v>
      </c>
      <c r="R199" s="41" t="n">
        <v>0.154</v>
      </c>
      <c r="S199" s="41" t="n">
        <v>0.16</v>
      </c>
    </row>
    <row r="200">
      <c r="A200" s="42" t="n">
        <v>195</v>
      </c>
      <c r="B200" s="42" t="n">
        <v>39095</v>
      </c>
      <c r="C200" s="43" t="inlineStr">
        <is>
          <t>Ohio</t>
        </is>
      </c>
      <c r="D200" s="43" t="inlineStr">
        <is>
          <t>Lucas</t>
        </is>
      </c>
      <c r="E200" s="42" t="n">
        <v>427154</v>
      </c>
      <c r="F200" s="42" t="n">
        <v>54254</v>
      </c>
      <c r="G200" s="42" t="n">
        <v>1031</v>
      </c>
      <c r="H200" s="42" t="n">
        <v>18715</v>
      </c>
      <c r="I200" s="42" t="n">
        <v>356924</v>
      </c>
      <c r="J200" s="42" t="n">
        <v>1185946</v>
      </c>
      <c r="K200" s="44">
        <f>G200/E200*10000</f>
        <v/>
      </c>
      <c r="L200" s="44">
        <f>I200/G200</f>
        <v/>
      </c>
      <c r="M200" s="44">
        <f>I200/H200</f>
        <v/>
      </c>
      <c r="N200" s="44" t="n">
        <v>0.3138</v>
      </c>
      <c r="O200" s="44" t="n">
        <v>0.446</v>
      </c>
      <c r="P200" s="44" t="n">
        <v>-0.423</v>
      </c>
      <c r="Q200" s="44" t="n">
        <v>-0.72</v>
      </c>
      <c r="R200" s="44" t="n">
        <v>-0.889</v>
      </c>
      <c r="S200" s="44" t="n">
        <v>0.157</v>
      </c>
    </row>
    <row r="201">
      <c r="A201" s="39" t="n">
        <v>196</v>
      </c>
      <c r="B201" s="39" t="n">
        <v>39041</v>
      </c>
      <c r="C201" s="40" t="inlineStr">
        <is>
          <t>Ohio</t>
        </is>
      </c>
      <c r="D201" s="40" t="inlineStr">
        <is>
          <t>Delaware</t>
        </is>
      </c>
      <c r="E201" s="39" t="n">
        <v>227008</v>
      </c>
      <c r="F201" s="39" t="n">
        <v>88010</v>
      </c>
      <c r="G201" s="39" t="n">
        <v>492</v>
      </c>
      <c r="H201" s="39" t="n">
        <v>11178</v>
      </c>
      <c r="I201" s="39" t="n">
        <v>226679</v>
      </c>
      <c r="J201" s="39" t="n">
        <v>699645</v>
      </c>
      <c r="K201" s="41">
        <f>G201/E201*10000</f>
        <v/>
      </c>
      <c r="L201" s="41">
        <f>I201/G201</f>
        <v/>
      </c>
      <c r="M201" s="41">
        <f>I201/H201</f>
        <v/>
      </c>
      <c r="N201" s="41" t="n">
        <v>0.4118</v>
      </c>
      <c r="O201" s="41" t="n">
        <v>0.048</v>
      </c>
      <c r="P201" s="41" t="n">
        <v>0.857</v>
      </c>
      <c r="Q201" s="41" t="n">
        <v>-0.451</v>
      </c>
      <c r="R201" s="41" t="n">
        <v>-0.423</v>
      </c>
      <c r="S201" s="41" t="n">
        <v>0.157</v>
      </c>
    </row>
    <row r="202">
      <c r="A202" s="42" t="n">
        <v>197</v>
      </c>
      <c r="B202" s="42" t="n">
        <v>47001</v>
      </c>
      <c r="C202" s="43" t="inlineStr">
        <is>
          <t>Tennessee</t>
        </is>
      </c>
      <c r="D202" s="43" t="inlineStr">
        <is>
          <t>Anderson</t>
        </is>
      </c>
      <c r="E202" s="42" t="n">
        <v>79016</v>
      </c>
      <c r="F202" s="42" t="n">
        <v>53486</v>
      </c>
      <c r="G202" s="42" t="n">
        <v>137</v>
      </c>
      <c r="H202" s="42" t="n">
        <v>2701</v>
      </c>
      <c r="I202" s="42" t="n">
        <v>54353</v>
      </c>
      <c r="J202" s="42" t="n">
        <v>176289</v>
      </c>
      <c r="K202" s="44">
        <f>G202/E202*10000</f>
        <v/>
      </c>
      <c r="L202" s="44">
        <f>I202/G202</f>
        <v/>
      </c>
      <c r="M202" s="44">
        <f>I202/H202</f>
        <v/>
      </c>
      <c r="N202" s="44" t="n">
        <v>0.185</v>
      </c>
      <c r="O202" s="44" t="n">
        <v>-0.653</v>
      </c>
      <c r="P202" s="44" t="n">
        <v>0.141</v>
      </c>
      <c r="Q202" s="44" t="n">
        <v>-0.486</v>
      </c>
      <c r="R202" s="44" t="n">
        <v>-1.501</v>
      </c>
      <c r="S202" s="44" t="n">
        <v>0.154</v>
      </c>
    </row>
    <row r="203">
      <c r="A203" s="39" t="n">
        <v>198</v>
      </c>
      <c r="B203" s="39" t="n">
        <v>40143</v>
      </c>
      <c r="C203" s="40" t="inlineStr">
        <is>
          <t>Oklahoma</t>
        </is>
      </c>
      <c r="D203" s="40" t="inlineStr">
        <is>
          <t>Tulsa</t>
        </is>
      </c>
      <c r="E203" s="39" t="n">
        <v>679212</v>
      </c>
      <c r="F203" s="39" t="n">
        <v>75178</v>
      </c>
      <c r="G203" s="39" t="n">
        <v>1638</v>
      </c>
      <c r="H203" s="39" t="n">
        <v>31475</v>
      </c>
      <c r="I203" s="39" t="n">
        <v>639565</v>
      </c>
      <c r="J203" s="39" t="n">
        <v>2086808</v>
      </c>
      <c r="K203" s="41">
        <f>G203/E203*10000</f>
        <v/>
      </c>
      <c r="L203" s="41">
        <f>I203/G203</f>
        <v/>
      </c>
      <c r="M203" s="41">
        <f>I203/H203</f>
        <v/>
      </c>
      <c r="N203" s="41" t="n">
        <v>0.4162</v>
      </c>
      <c r="O203" s="41" t="n">
        <v>0.442</v>
      </c>
      <c r="P203" s="41" t="n">
        <v>0.07099999999999999</v>
      </c>
      <c r="Q203" s="41" t="n">
        <v>-0.442</v>
      </c>
      <c r="R203" s="41" t="n">
        <v>-0.402</v>
      </c>
      <c r="S203" s="41" t="n">
        <v>0.153</v>
      </c>
    </row>
    <row r="204">
      <c r="A204" s="42" t="n">
        <v>199</v>
      </c>
      <c r="B204" s="42" t="n">
        <v>19163</v>
      </c>
      <c r="C204" s="43" t="inlineStr">
        <is>
          <t>Iowa</t>
        </is>
      </c>
      <c r="D204" s="43" t="inlineStr">
        <is>
          <t>Scott</t>
        </is>
      </c>
      <c r="E204" s="42" t="n">
        <v>173985</v>
      </c>
      <c r="F204" s="42" t="n">
        <v>63006</v>
      </c>
      <c r="G204" s="42" t="n">
        <v>458</v>
      </c>
      <c r="H204" s="42" t="n">
        <v>7952</v>
      </c>
      <c r="I204" s="42" t="n">
        <v>147237</v>
      </c>
      <c r="J204" s="42" t="n">
        <v>459892</v>
      </c>
      <c r="K204" s="44">
        <f>G204/E204*10000</f>
        <v/>
      </c>
      <c r="L204" s="44">
        <f>I204/G204</f>
        <v/>
      </c>
      <c r="M204" s="44">
        <f>I204/H204</f>
        <v/>
      </c>
      <c r="N204" s="44" t="n">
        <v>0.3405</v>
      </c>
      <c r="O204" s="44" t="n">
        <v>0.799</v>
      </c>
      <c r="P204" s="44" t="n">
        <v>-0.7</v>
      </c>
      <c r="Q204" s="44" t="n">
        <v>-0.844</v>
      </c>
      <c r="R204" s="44" t="n">
        <v>-0.762</v>
      </c>
      <c r="S204" s="44" t="n">
        <v>0.152</v>
      </c>
    </row>
    <row r="205">
      <c r="A205" s="39" t="n">
        <v>200</v>
      </c>
      <c r="B205" s="39" t="n">
        <v>25005</v>
      </c>
      <c r="C205" s="40" t="inlineStr">
        <is>
          <t>Massachusetts</t>
        </is>
      </c>
      <c r="D205" s="40" t="inlineStr">
        <is>
          <t>Bristol</t>
        </is>
      </c>
      <c r="E205" s="39" t="n">
        <v>581201</v>
      </c>
      <c r="F205" s="39" t="n">
        <v>64254</v>
      </c>
      <c r="G205" s="39" t="n">
        <v>1241</v>
      </c>
      <c r="H205" s="39" t="n">
        <v>20710</v>
      </c>
      <c r="I205" s="39" t="n">
        <v>492265</v>
      </c>
      <c r="J205" s="39" t="n">
        <v>1473840</v>
      </c>
      <c r="K205" s="41">
        <f>G205/E205*10000</f>
        <v/>
      </c>
      <c r="L205" s="41">
        <f>I205/G205</f>
        <v/>
      </c>
      <c r="M205" s="41">
        <f>I205/H205</f>
        <v/>
      </c>
      <c r="N205" s="41" t="n">
        <v>0.4653</v>
      </c>
      <c r="O205" s="41" t="n">
        <v>-0.004</v>
      </c>
      <c r="P205" s="41" t="n">
        <v>0.141</v>
      </c>
      <c r="Q205" s="41" t="n">
        <v>0.326</v>
      </c>
      <c r="R205" s="41" t="n">
        <v>-0.168</v>
      </c>
      <c r="S205" s="41" t="n">
        <v>0.152</v>
      </c>
    </row>
    <row r="206">
      <c r="A206" s="42" t="n">
        <v>201</v>
      </c>
      <c r="B206" s="42" t="n">
        <v>36065</v>
      </c>
      <c r="C206" s="43" t="inlineStr">
        <is>
          <t>New York</t>
        </is>
      </c>
      <c r="D206" s="43" t="inlineStr">
        <is>
          <t>Oneida</t>
        </is>
      </c>
      <c r="E206" s="42" t="n">
        <v>228502</v>
      </c>
      <c r="F206" s="42" t="n">
        <v>53010</v>
      </c>
      <c r="G206" s="42" t="n">
        <v>551</v>
      </c>
      <c r="H206" s="42" t="n">
        <v>6972</v>
      </c>
      <c r="I206" s="42" t="n">
        <v>146552</v>
      </c>
      <c r="J206" s="42" t="n">
        <v>448927</v>
      </c>
      <c r="K206" s="44">
        <f>G206/E206*10000</f>
        <v/>
      </c>
      <c r="L206" s="44">
        <f>I206/G206</f>
        <v/>
      </c>
      <c r="M206" s="44">
        <f>I206/H206</f>
        <v/>
      </c>
      <c r="N206" s="44" t="n">
        <v>0.3023</v>
      </c>
      <c r="O206" s="44" t="n">
        <v>0.442</v>
      </c>
      <c r="P206" s="44" t="n">
        <v>-1.32</v>
      </c>
      <c r="Q206" s="44" t="n">
        <v>-0.286</v>
      </c>
      <c r="R206" s="44" t="n">
        <v>-0.9429999999999999</v>
      </c>
      <c r="S206" s="44" t="n">
        <v>0.146</v>
      </c>
    </row>
    <row r="207">
      <c r="A207" s="39" t="n">
        <v>202</v>
      </c>
      <c r="B207" s="39" t="n">
        <v>25023</v>
      </c>
      <c r="C207" s="40" t="inlineStr">
        <is>
          <t>Massachusetts</t>
        </is>
      </c>
      <c r="D207" s="40" t="inlineStr">
        <is>
          <t>Plymouth</t>
        </is>
      </c>
      <c r="E207" s="39" t="n">
        <v>534297</v>
      </c>
      <c r="F207" s="39" t="n">
        <v>80493</v>
      </c>
      <c r="G207" s="39" t="n">
        <v>1120</v>
      </c>
      <c r="H207" s="39" t="n">
        <v>20029</v>
      </c>
      <c r="I207" s="39" t="n">
        <v>507023</v>
      </c>
      <c r="J207" s="39" t="n">
        <v>1516845</v>
      </c>
      <c r="K207" s="41">
        <f>G207/E207*10000</f>
        <v/>
      </c>
      <c r="L207" s="41">
        <f>I207/G207</f>
        <v/>
      </c>
      <c r="M207" s="41">
        <f>I207/H207</f>
        <v/>
      </c>
      <c r="N207" s="41" t="n">
        <v>0.583</v>
      </c>
      <c r="O207" s="41" t="n">
        <v>-0.067</v>
      </c>
      <c r="P207" s="41" t="n">
        <v>0.767</v>
      </c>
      <c r="Q207" s="41" t="n">
        <v>0.67</v>
      </c>
      <c r="R207" s="41" t="n">
        <v>0.391</v>
      </c>
      <c r="S207" s="41" t="n">
        <v>0.145</v>
      </c>
    </row>
    <row r="208">
      <c r="A208" s="42" t="n">
        <v>203</v>
      </c>
      <c r="B208" s="42" t="n">
        <v>8069</v>
      </c>
      <c r="C208" s="43" t="inlineStr">
        <is>
          <t>Colorado</t>
        </is>
      </c>
      <c r="D208" s="43" t="inlineStr">
        <is>
          <t>Larimer</t>
        </is>
      </c>
      <c r="E208" s="42" t="n">
        <v>368017</v>
      </c>
      <c r="F208" s="42" t="n">
        <v>67835</v>
      </c>
      <c r="G208" s="42" t="n">
        <v>869</v>
      </c>
      <c r="H208" s="42" t="n">
        <v>17188</v>
      </c>
      <c r="I208" s="42" t="n">
        <v>430508</v>
      </c>
      <c r="J208" s="42" t="n">
        <v>1170975</v>
      </c>
      <c r="K208" s="44">
        <f>G208/E208*10000</f>
        <v/>
      </c>
      <c r="L208" s="44">
        <f>I208/G208</f>
        <v/>
      </c>
      <c r="M208" s="44">
        <f>I208/H208</f>
        <v/>
      </c>
      <c r="N208" s="44" t="n">
        <v>0.7129</v>
      </c>
      <c r="O208" s="44" t="n">
        <v>0.361</v>
      </c>
      <c r="P208" s="44" t="n">
        <v>1.244</v>
      </c>
      <c r="Q208" s="44" t="n">
        <v>0.611</v>
      </c>
      <c r="R208" s="44" t="n">
        <v>1.009</v>
      </c>
      <c r="S208" s="44" t="n">
        <v>0.145</v>
      </c>
    </row>
    <row r="209">
      <c r="A209" s="39" t="n">
        <v>204</v>
      </c>
      <c r="B209" s="39" t="n">
        <v>55087</v>
      </c>
      <c r="C209" s="40" t="inlineStr">
        <is>
          <t>Wisconsin</t>
        </is>
      </c>
      <c r="D209" s="40" t="inlineStr">
        <is>
          <t>Outagamie</t>
        </is>
      </c>
      <c r="E209" s="39" t="n">
        <v>192561</v>
      </c>
      <c r="F209" s="39" t="n">
        <v>61535</v>
      </c>
      <c r="G209" s="39" t="n">
        <v>467</v>
      </c>
      <c r="H209" s="39" t="n">
        <v>7522</v>
      </c>
      <c r="I209" s="39" t="n">
        <v>143351</v>
      </c>
      <c r="J209" s="39" t="n">
        <v>554474</v>
      </c>
      <c r="K209" s="41">
        <f>G209/E209*10000</f>
        <v/>
      </c>
      <c r="L209" s="41">
        <f>I209/G209</f>
        <v/>
      </c>
      <c r="M209" s="41">
        <f>I209/H209</f>
        <v/>
      </c>
      <c r="N209" s="41" t="n">
        <v>0.2795</v>
      </c>
      <c r="O209" s="41" t="n">
        <v>0.464</v>
      </c>
      <c r="P209" s="41" t="n">
        <v>-0.862</v>
      </c>
      <c r="Q209" s="41" t="n">
        <v>-0.723</v>
      </c>
      <c r="R209" s="41" t="n">
        <v>-1.052</v>
      </c>
      <c r="S209" s="41" t="n">
        <v>0.145</v>
      </c>
    </row>
    <row r="210">
      <c r="A210" s="42" t="n">
        <v>205</v>
      </c>
      <c r="B210" s="42" t="n">
        <v>24005</v>
      </c>
      <c r="C210" s="43" t="inlineStr">
        <is>
          <t>Maryland</t>
        </is>
      </c>
      <c r="D210" s="43" t="inlineStr">
        <is>
          <t>Baltimore</t>
        </is>
      </c>
      <c r="E210" s="42" t="n">
        <v>848873</v>
      </c>
      <c r="F210" s="42" t="n">
        <v>70027</v>
      </c>
      <c r="G210" s="42" t="n">
        <v>1715</v>
      </c>
      <c r="H210" s="42" t="n">
        <v>28363</v>
      </c>
      <c r="I210" s="42" t="n">
        <v>650805</v>
      </c>
      <c r="J210" s="42" t="n">
        <v>2311833</v>
      </c>
      <c r="K210" s="44">
        <f>G210/E210*10000</f>
        <v/>
      </c>
      <c r="L210" s="44">
        <f>I210/G210</f>
        <v/>
      </c>
      <c r="M210" s="44">
        <f>I210/H210</f>
        <v/>
      </c>
      <c r="N210" s="44" t="n">
        <v>0.3812</v>
      </c>
      <c r="O210" s="44" t="n">
        <v>-0.19</v>
      </c>
      <c r="P210" s="44" t="n">
        <v>-0.051</v>
      </c>
      <c r="Q210" s="44" t="n">
        <v>0.142</v>
      </c>
      <c r="R210" s="44" t="n">
        <v>-0.5679999999999999</v>
      </c>
      <c r="S210" s="44" t="n">
        <v>0.141</v>
      </c>
    </row>
    <row r="211">
      <c r="A211" s="39" t="n">
        <v>206</v>
      </c>
      <c r="B211" s="39" t="n">
        <v>12131</v>
      </c>
      <c r="C211" s="40" t="inlineStr">
        <is>
          <t>Florida</t>
        </is>
      </c>
      <c r="D211" s="40" t="inlineStr">
        <is>
          <t>Walton</t>
        </is>
      </c>
      <c r="E211" s="39" t="n">
        <v>83100</v>
      </c>
      <c r="F211" s="39" t="n">
        <v>86744</v>
      </c>
      <c r="G211" s="39" t="n">
        <v>279</v>
      </c>
      <c r="H211" s="39" t="n">
        <v>4829</v>
      </c>
      <c r="I211" s="39" t="n">
        <v>156062</v>
      </c>
      <c r="J211" s="39" t="n">
        <v>484912</v>
      </c>
      <c r="K211" s="41">
        <f>G211/E211*10000</f>
        <v/>
      </c>
      <c r="L211" s="41">
        <f>I211/G211</f>
        <v/>
      </c>
      <c r="M211" s="41">
        <f>I211/H211</f>
        <v/>
      </c>
      <c r="N211" s="41" t="n">
        <v>1.4171</v>
      </c>
      <c r="O211" s="41" t="n">
        <v>1.971</v>
      </c>
      <c r="P211" s="41" t="n">
        <v>1.959</v>
      </c>
      <c r="Q211" s="41" t="n">
        <v>2.23</v>
      </c>
      <c r="R211" s="41" t="n">
        <v>4.357</v>
      </c>
      <c r="S211" s="41" t="n">
        <v>0.136</v>
      </c>
    </row>
    <row r="212">
      <c r="A212" s="42" t="n">
        <v>207</v>
      </c>
      <c r="B212" s="42" t="n">
        <v>39063</v>
      </c>
      <c r="C212" s="43" t="inlineStr">
        <is>
          <t>Ohio</t>
        </is>
      </c>
      <c r="D212" s="43" t="inlineStr">
        <is>
          <t>Hancock</t>
        </is>
      </c>
      <c r="E212" s="42" t="n">
        <v>74793</v>
      </c>
      <c r="F212" s="42" t="n">
        <v>59487</v>
      </c>
      <c r="G212" s="42" t="n">
        <v>164</v>
      </c>
      <c r="H212" s="42" t="n">
        <v>3627</v>
      </c>
      <c r="I212" s="42" t="n">
        <v>66115</v>
      </c>
      <c r="J212" s="42" t="n">
        <v>209537</v>
      </c>
      <c r="K212" s="44">
        <f>G212/E212*10000</f>
        <v/>
      </c>
      <c r="L212" s="44">
        <f>I212/G212</f>
        <v/>
      </c>
      <c r="M212" s="44">
        <f>I212/H212</f>
        <v/>
      </c>
      <c r="N212" s="44" t="n">
        <v>0.2907</v>
      </c>
      <c r="O212" s="44" t="n">
        <v>0.089</v>
      </c>
      <c r="P212" s="44" t="n">
        <v>0.213</v>
      </c>
      <c r="Q212" s="44" t="n">
        <v>-0.908</v>
      </c>
      <c r="R212" s="44" t="n">
        <v>-0.999</v>
      </c>
      <c r="S212" s="44" t="n">
        <v>0.131</v>
      </c>
    </row>
    <row r="213">
      <c r="A213" s="39" t="n">
        <v>208</v>
      </c>
      <c r="B213" s="39" t="n">
        <v>12057</v>
      </c>
      <c r="C213" s="40" t="inlineStr">
        <is>
          <t>Florida</t>
        </is>
      </c>
      <c r="D213" s="40" t="inlineStr">
        <is>
          <t>Hillsborough</t>
        </is>
      </c>
      <c r="E213" s="39" t="n">
        <v>1523839</v>
      </c>
      <c r="F213" s="39" t="n">
        <v>60141</v>
      </c>
      <c r="G213" s="39" t="n">
        <v>2728</v>
      </c>
      <c r="H213" s="39" t="n">
        <v>50433</v>
      </c>
      <c r="I213" s="39" t="n">
        <v>1231915</v>
      </c>
      <c r="J213" s="39" t="n">
        <v>3931961</v>
      </c>
      <c r="K213" s="41">
        <f>G213/E213*10000</f>
        <v/>
      </c>
      <c r="L213" s="41">
        <f>I213/G213</f>
        <v/>
      </c>
      <c r="M213" s="41">
        <f>I213/H213</f>
        <v/>
      </c>
      <c r="N213" s="41" t="n">
        <v>0.4532</v>
      </c>
      <c r="O213" s="41" t="n">
        <v>-0.5620000000000001</v>
      </c>
      <c r="P213" s="41" t="n">
        <v>0.754</v>
      </c>
      <c r="Q213" s="41" t="n">
        <v>0.472</v>
      </c>
      <c r="R213" s="41" t="n">
        <v>-0.226</v>
      </c>
      <c r="S213" s="41" t="n">
        <v>0.131</v>
      </c>
    </row>
    <row r="214">
      <c r="A214" s="42" t="n">
        <v>209</v>
      </c>
      <c r="B214" s="42" t="n">
        <v>55063</v>
      </c>
      <c r="C214" s="43" t="inlineStr">
        <is>
          <t>Wisconsin</t>
        </is>
      </c>
      <c r="D214" s="43" t="inlineStr">
        <is>
          <t>La Crosse</t>
        </is>
      </c>
      <c r="E214" s="42" t="n">
        <v>120359</v>
      </c>
      <c r="F214" s="42" t="n">
        <v>59341</v>
      </c>
      <c r="G214" s="42" t="n">
        <v>306</v>
      </c>
      <c r="H214" s="42" t="n">
        <v>5848</v>
      </c>
      <c r="I214" s="42" t="n">
        <v>103169</v>
      </c>
      <c r="J214" s="42" t="n">
        <v>325564</v>
      </c>
      <c r="K214" s="44">
        <f>G214/E214*10000</f>
        <v/>
      </c>
      <c r="L214" s="44">
        <f>I214/G214</f>
        <v/>
      </c>
      <c r="M214" s="44">
        <f>I214/H214</f>
        <v/>
      </c>
      <c r="N214" s="44" t="n">
        <v>0.3096</v>
      </c>
      <c r="O214" s="44" t="n">
        <v>0.654</v>
      </c>
      <c r="P214" s="44" t="n">
        <v>-0.524</v>
      </c>
      <c r="Q214" s="44" t="n">
        <v>-1.039</v>
      </c>
      <c r="R214" s="44" t="n">
        <v>-0.908</v>
      </c>
      <c r="S214" s="44" t="n">
        <v>0.13</v>
      </c>
    </row>
    <row r="215">
      <c r="A215" s="39" t="n">
        <v>210</v>
      </c>
      <c r="B215" s="39" t="n">
        <v>36071</v>
      </c>
      <c r="C215" s="40" t="inlineStr">
        <is>
          <t>New York</t>
        </is>
      </c>
      <c r="D215" s="40" t="inlineStr">
        <is>
          <t>Orange</t>
        </is>
      </c>
      <c r="E215" s="39" t="n">
        <v>406677</v>
      </c>
      <c r="F215" s="39" t="n">
        <v>57379</v>
      </c>
      <c r="G215" s="39" t="n">
        <v>948</v>
      </c>
      <c r="H215" s="39" t="n">
        <v>10957</v>
      </c>
      <c r="I215" s="39" t="n">
        <v>272770</v>
      </c>
      <c r="J215" s="39" t="n">
        <v>908953</v>
      </c>
      <c r="K215" s="41">
        <f>G215/E215*10000</f>
        <v/>
      </c>
      <c r="L215" s="41">
        <f>I215/G215</f>
        <v/>
      </c>
      <c r="M215" s="41">
        <f>I215/H215</f>
        <v/>
      </c>
      <c r="N215" s="41" t="n">
        <v>0.4629</v>
      </c>
      <c r="O215" s="41" t="n">
        <v>0.312</v>
      </c>
      <c r="P215" s="41" t="n">
        <v>-1.077</v>
      </c>
      <c r="Q215" s="41" t="n">
        <v>0.577</v>
      </c>
      <c r="R215" s="41" t="n">
        <v>-0.18</v>
      </c>
      <c r="S215" s="41" t="n">
        <v>0.13</v>
      </c>
    </row>
    <row r="216">
      <c r="A216" s="42" t="n">
        <v>211</v>
      </c>
      <c r="B216" s="42" t="n">
        <v>48183</v>
      </c>
      <c r="C216" s="43" t="inlineStr">
        <is>
          <t>Texas</t>
        </is>
      </c>
      <c r="D216" s="43" t="inlineStr">
        <is>
          <t>Gregg</t>
        </is>
      </c>
      <c r="E216" s="42" t="n">
        <v>125668</v>
      </c>
      <c r="F216" s="42" t="n">
        <v>58096</v>
      </c>
      <c r="G216" s="42" t="n">
        <v>319</v>
      </c>
      <c r="H216" s="42" t="n">
        <v>6565</v>
      </c>
      <c r="I216" s="42" t="n">
        <v>130066</v>
      </c>
      <c r="J216" s="42" t="n">
        <v>423405</v>
      </c>
      <c r="K216" s="44">
        <f>G216/E216*10000</f>
        <v/>
      </c>
      <c r="L216" s="44">
        <f>I216/G216</f>
        <v/>
      </c>
      <c r="M216" s="44">
        <f>I216/H216</f>
        <v/>
      </c>
      <c r="N216" s="44" t="n">
        <v>0.4762</v>
      </c>
      <c r="O216" s="44" t="n">
        <v>0.647</v>
      </c>
      <c r="P216" s="44" t="n">
        <v>0.264</v>
      </c>
      <c r="Q216" s="44" t="n">
        <v>-0.555</v>
      </c>
      <c r="R216" s="44" t="n">
        <v>-0.116</v>
      </c>
      <c r="S216" s="44" t="n">
        <v>0.13</v>
      </c>
    </row>
    <row r="217">
      <c r="A217" s="39" t="n">
        <v>212</v>
      </c>
      <c r="B217" s="39" t="n">
        <v>17115</v>
      </c>
      <c r="C217" s="40" t="inlineStr">
        <is>
          <t>Illinois</t>
        </is>
      </c>
      <c r="D217" s="40" t="inlineStr">
        <is>
          <t>Macon</t>
        </is>
      </c>
      <c r="E217" s="39" t="n">
        <v>101369</v>
      </c>
      <c r="F217" s="39" t="n">
        <v>57306</v>
      </c>
      <c r="G217" s="39" t="n">
        <v>220</v>
      </c>
      <c r="H217" s="39" t="n">
        <v>3528</v>
      </c>
      <c r="I217" s="39" t="n">
        <v>69250</v>
      </c>
      <c r="J217" s="39" t="n">
        <v>219061</v>
      </c>
      <c r="K217" s="41">
        <f>G217/E217*10000</f>
        <v/>
      </c>
      <c r="L217" s="41">
        <f>I217/G217</f>
        <v/>
      </c>
      <c r="M217" s="41">
        <f>I217/H217</f>
        <v/>
      </c>
      <c r="N217" s="41" t="n">
        <v>0.2388</v>
      </c>
      <c r="O217" s="41" t="n">
        <v>0.052</v>
      </c>
      <c r="P217" s="41" t="n">
        <v>-0.775</v>
      </c>
      <c r="Q217" s="41" t="n">
        <v>-0.596</v>
      </c>
      <c r="R217" s="41" t="n">
        <v>-1.245</v>
      </c>
      <c r="S217" s="41" t="n">
        <v>0.124</v>
      </c>
    </row>
    <row r="218">
      <c r="A218" s="42" t="n">
        <v>213</v>
      </c>
      <c r="B218" s="42" t="n">
        <v>8001</v>
      </c>
      <c r="C218" s="43" t="inlineStr">
        <is>
          <t>Colorado</t>
        </is>
      </c>
      <c r="D218" s="43" t="inlineStr">
        <is>
          <t>Adams</t>
        </is>
      </c>
      <c r="E218" s="42" t="n">
        <v>528356</v>
      </c>
      <c r="F218" s="42" t="n">
        <v>56627</v>
      </c>
      <c r="G218" s="42" t="n">
        <v>826</v>
      </c>
      <c r="H218" s="42" t="n">
        <v>16274</v>
      </c>
      <c r="I218" s="42" t="n">
        <v>409327</v>
      </c>
      <c r="J218" s="42" t="n">
        <v>1302798</v>
      </c>
      <c r="K218" s="44">
        <f>G218/E218*10000</f>
        <v/>
      </c>
      <c r="L218" s="44">
        <f>I218/G218</f>
        <v/>
      </c>
      <c r="M218" s="44">
        <f>I218/H218</f>
        <v/>
      </c>
      <c r="N218" s="44" t="n">
        <v>0.4607</v>
      </c>
      <c r="O218" s="44" t="n">
        <v>-0.928</v>
      </c>
      <c r="P218" s="44" t="n">
        <v>1.246</v>
      </c>
      <c r="Q218" s="44" t="n">
        <v>0.634</v>
      </c>
      <c r="R218" s="44" t="n">
        <v>-0.19</v>
      </c>
      <c r="S218" s="44" t="n">
        <v>0.124</v>
      </c>
    </row>
    <row r="219">
      <c r="A219" s="39" t="n">
        <v>214</v>
      </c>
      <c r="B219" s="39" t="n">
        <v>48355</v>
      </c>
      <c r="C219" s="40" t="inlineStr">
        <is>
          <t>Texas</t>
        </is>
      </c>
      <c r="D219" s="40" t="inlineStr">
        <is>
          <t>Nueces</t>
        </is>
      </c>
      <c r="E219" s="39" t="n">
        <v>351852</v>
      </c>
      <c r="F219" s="39" t="n">
        <v>54410</v>
      </c>
      <c r="G219" s="39" t="n">
        <v>857</v>
      </c>
      <c r="H219" s="39" t="n">
        <v>17995</v>
      </c>
      <c r="I219" s="39" t="n">
        <v>378236</v>
      </c>
      <c r="J219" s="39" t="n">
        <v>1253025</v>
      </c>
      <c r="K219" s="41">
        <f>G219/E219*10000</f>
        <v/>
      </c>
      <c r="L219" s="41">
        <f>I219/G219</f>
        <v/>
      </c>
      <c r="M219" s="41">
        <f>I219/H219</f>
        <v/>
      </c>
      <c r="N219" s="41" t="n">
        <v>0.5343</v>
      </c>
      <c r="O219" s="41" t="n">
        <v>0.481</v>
      </c>
      <c r="P219" s="41" t="n">
        <v>0.64</v>
      </c>
      <c r="Q219" s="41" t="n">
        <v>-0.287</v>
      </c>
      <c r="R219" s="41" t="n">
        <v>0.16</v>
      </c>
      <c r="S219" s="41" t="n">
        <v>0.121</v>
      </c>
    </row>
    <row r="220">
      <c r="A220" s="42" t="n">
        <v>215</v>
      </c>
      <c r="B220" s="42" t="n">
        <v>6095</v>
      </c>
      <c r="C220" s="43" t="inlineStr">
        <is>
          <t>California</t>
        </is>
      </c>
      <c r="D220" s="43" t="inlineStr">
        <is>
          <t>Solano</t>
        </is>
      </c>
      <c r="E220" s="42" t="n">
        <v>449724</v>
      </c>
      <c r="F220" s="42" t="n">
        <v>60904</v>
      </c>
      <c r="G220" s="42" t="n">
        <v>781</v>
      </c>
      <c r="H220" s="42" t="n">
        <v>12964</v>
      </c>
      <c r="I220" s="42" t="n">
        <v>330226</v>
      </c>
      <c r="J220" s="42" t="n">
        <v>1059170</v>
      </c>
      <c r="K220" s="44">
        <f>G220/E220*10000</f>
        <v/>
      </c>
      <c r="L220" s="44">
        <f>I220/G220</f>
        <v/>
      </c>
      <c r="M220" s="44">
        <f>I220/H220</f>
        <v/>
      </c>
      <c r="N220" s="44" t="n">
        <v>0.4492</v>
      </c>
      <c r="O220" s="44" t="n">
        <v>-0.648</v>
      </c>
      <c r="P220" s="44" t="n">
        <v>0.433</v>
      </c>
      <c r="Q220" s="44" t="n">
        <v>0.705</v>
      </c>
      <c r="R220" s="44" t="n">
        <v>-0.245</v>
      </c>
      <c r="S220" s="44" t="n">
        <v>0.12</v>
      </c>
    </row>
    <row r="221">
      <c r="A221" s="39" t="n">
        <v>216</v>
      </c>
      <c r="B221" s="39" t="n">
        <v>42045</v>
      </c>
      <c r="C221" s="40" t="inlineStr">
        <is>
          <t>Pennsylvania</t>
        </is>
      </c>
      <c r="D221" s="40" t="inlineStr">
        <is>
          <t>Delaware</t>
        </is>
      </c>
      <c r="E221" s="39" t="n">
        <v>577040</v>
      </c>
      <c r="F221" s="39" t="n">
        <v>78448</v>
      </c>
      <c r="G221" s="39" t="n">
        <v>1120</v>
      </c>
      <c r="H221" s="39" t="n">
        <v>17427</v>
      </c>
      <c r="I221" s="39" t="n">
        <v>391786</v>
      </c>
      <c r="J221" s="39" t="n">
        <v>1310799</v>
      </c>
      <c r="K221" s="41">
        <f>G221/E221*10000</f>
        <v/>
      </c>
      <c r="L221" s="41">
        <f>I221/G221</f>
        <v/>
      </c>
      <c r="M221" s="41">
        <f>I221/H221</f>
        <v/>
      </c>
      <c r="N221" s="41" t="n">
        <v>0.3161</v>
      </c>
      <c r="O221" s="41" t="n">
        <v>-0.318</v>
      </c>
      <c r="P221" s="41" t="n">
        <v>-0.383</v>
      </c>
      <c r="Q221" s="41" t="n">
        <v>0.039</v>
      </c>
      <c r="R221" s="41" t="n">
        <v>-0.878</v>
      </c>
      <c r="S221" s="41" t="n">
        <v>0.12</v>
      </c>
    </row>
    <row r="222">
      <c r="A222" s="42" t="n">
        <v>217</v>
      </c>
      <c r="B222" s="42" t="n">
        <v>28081</v>
      </c>
      <c r="C222" s="43" t="inlineStr">
        <is>
          <t>Mississippi</t>
        </is>
      </c>
      <c r="D222" s="43" t="inlineStr">
        <is>
          <t>Lee</t>
        </is>
      </c>
      <c r="E222" s="42" t="n">
        <v>82946</v>
      </c>
      <c r="F222" s="42" t="n">
        <v>51917</v>
      </c>
      <c r="G222" s="42" t="n">
        <v>236</v>
      </c>
      <c r="H222" s="42" t="n">
        <v>4674</v>
      </c>
      <c r="I222" s="42" t="n">
        <v>78358</v>
      </c>
      <c r="J222" s="42" t="n">
        <v>267803</v>
      </c>
      <c r="K222" s="44">
        <f>G222/E222*10000</f>
        <v/>
      </c>
      <c r="L222" s="44">
        <f>I222/G222</f>
        <v/>
      </c>
      <c r="M222" s="44">
        <f>I222/H222</f>
        <v/>
      </c>
      <c r="N222" s="44" t="n">
        <v>0.3804</v>
      </c>
      <c r="O222" s="44" t="n">
        <v>1.143</v>
      </c>
      <c r="P222" s="44" t="n">
        <v>-0.582</v>
      </c>
      <c r="Q222" s="44" t="n">
        <v>-1.234</v>
      </c>
      <c r="R222" s="44" t="n">
        <v>-0.572</v>
      </c>
      <c r="S222" s="44" t="n">
        <v>0.119</v>
      </c>
    </row>
    <row r="223">
      <c r="A223" s="39" t="n">
        <v>218</v>
      </c>
      <c r="B223" s="39" t="n">
        <v>34007</v>
      </c>
      <c r="C223" s="40" t="inlineStr">
        <is>
          <t>New Jersey</t>
        </is>
      </c>
      <c r="D223" s="40" t="inlineStr">
        <is>
          <t>Camden</t>
        </is>
      </c>
      <c r="E223" s="39" t="n">
        <v>525395</v>
      </c>
      <c r="F223" s="39" t="n">
        <v>61925</v>
      </c>
      <c r="G223" s="39" t="n">
        <v>1026</v>
      </c>
      <c r="H223" s="39" t="n">
        <v>14963</v>
      </c>
      <c r="I223" s="39" t="n">
        <v>349902</v>
      </c>
      <c r="J223" s="39" t="n">
        <v>1198480</v>
      </c>
      <c r="K223" s="41">
        <f>G223/E223*10000</f>
        <v/>
      </c>
      <c r="L223" s="41">
        <f>I223/G223</f>
        <v/>
      </c>
      <c r="M223" s="41">
        <f>I223/H223</f>
        <v/>
      </c>
      <c r="N223" s="41" t="n">
        <v>0.3464</v>
      </c>
      <c r="O223" s="41" t="n">
        <v>-0.299</v>
      </c>
      <c r="P223" s="41" t="n">
        <v>-0.481</v>
      </c>
      <c r="Q223" s="41" t="n">
        <v>0.24</v>
      </c>
      <c r="R223" s="41" t="n">
        <v>-0.734</v>
      </c>
      <c r="S223" s="41" t="n">
        <v>0.118</v>
      </c>
    </row>
    <row r="224">
      <c r="A224" s="42" t="n">
        <v>219</v>
      </c>
      <c r="B224" s="42" t="n">
        <v>36093</v>
      </c>
      <c r="C224" s="43" t="inlineStr">
        <is>
          <t>New York</t>
        </is>
      </c>
      <c r="D224" s="43" t="inlineStr">
        <is>
          <t>Schenectady</t>
        </is>
      </c>
      <c r="E224" s="42" t="n">
        <v>159846</v>
      </c>
      <c r="F224" s="42" t="n">
        <v>56988</v>
      </c>
      <c r="G224" s="42" t="n">
        <v>329</v>
      </c>
      <c r="H224" s="42" t="n">
        <v>3647</v>
      </c>
      <c r="I224" s="42" t="n">
        <v>81376</v>
      </c>
      <c r="J224" s="42" t="n">
        <v>248815</v>
      </c>
      <c r="K224" s="44">
        <f>G224/E224*10000</f>
        <v/>
      </c>
      <c r="L224" s="44">
        <f>I224/G224</f>
        <v/>
      </c>
      <c r="M224" s="44">
        <f>I224/H224</f>
        <v/>
      </c>
      <c r="N224" s="44" t="n">
        <v>0.2312</v>
      </c>
      <c r="O224" s="44" t="n">
        <v>-0.129</v>
      </c>
      <c r="P224" s="44" t="n">
        <v>-1.528</v>
      </c>
      <c r="Q224" s="44" t="n">
        <v>0.002</v>
      </c>
      <c r="R224" s="44" t="n">
        <v>-1.281</v>
      </c>
      <c r="S224" s="44" t="n">
        <v>0.117</v>
      </c>
    </row>
    <row r="225">
      <c r="A225" s="39" t="n">
        <v>220</v>
      </c>
      <c r="B225" s="39" t="n">
        <v>10005</v>
      </c>
      <c r="C225" s="40" t="inlineStr">
        <is>
          <t>Delaware</t>
        </is>
      </c>
      <c r="D225" s="40" t="inlineStr">
        <is>
          <t>Sussex</t>
        </is>
      </c>
      <c r="E225" s="39" t="n">
        <v>256490</v>
      </c>
      <c r="F225" s="39" t="n">
        <v>66534</v>
      </c>
      <c r="G225" s="39" t="n">
        <v>604</v>
      </c>
      <c r="H225" s="39" t="n">
        <v>10637</v>
      </c>
      <c r="I225" s="39" t="n">
        <v>302053</v>
      </c>
      <c r="J225" s="39" t="n">
        <v>862702</v>
      </c>
      <c r="K225" s="41">
        <f>G225/E225*10000</f>
        <v/>
      </c>
      <c r="L225" s="41">
        <f>I225/G225</f>
        <v/>
      </c>
      <c r="M225" s="41">
        <f>I225/H225</f>
        <v/>
      </c>
      <c r="N225" s="41" t="n">
        <v>0.8668</v>
      </c>
      <c r="O225" s="41" t="n">
        <v>0.351</v>
      </c>
      <c r="P225" s="41" t="n">
        <v>1.297</v>
      </c>
      <c r="Q225" s="41" t="n">
        <v>1.357</v>
      </c>
      <c r="R225" s="41" t="n">
        <v>1.741</v>
      </c>
      <c r="S225" s="41" t="n">
        <v>0.117</v>
      </c>
    </row>
    <row r="226">
      <c r="A226" s="42" t="n">
        <v>221</v>
      </c>
      <c r="B226" s="42" t="n">
        <v>34019</v>
      </c>
      <c r="C226" s="43" t="inlineStr">
        <is>
          <t>New Jersey</t>
        </is>
      </c>
      <c r="D226" s="43" t="inlineStr">
        <is>
          <t>Hunterdon</t>
        </is>
      </c>
      <c r="E226" s="42" t="n">
        <v>129977</v>
      </c>
      <c r="F226" s="42" t="n">
        <v>99661</v>
      </c>
      <c r="G226" s="42" t="n">
        <v>276</v>
      </c>
      <c r="H226" s="42" t="n">
        <v>3087</v>
      </c>
      <c r="I226" s="42" t="n">
        <v>71884</v>
      </c>
      <c r="J226" s="42" t="n">
        <v>238645</v>
      </c>
      <c r="K226" s="44">
        <f>G226/E226*10000</f>
        <v/>
      </c>
      <c r="L226" s="44">
        <f>I226/G226</f>
        <v/>
      </c>
      <c r="M226" s="44">
        <f>I226/H226</f>
        <v/>
      </c>
      <c r="N226" s="44" t="n">
        <v>0.3101</v>
      </c>
      <c r="O226" s="44" t="n">
        <v>-0.023</v>
      </c>
      <c r="P226" s="44" t="n">
        <v>-1.382</v>
      </c>
      <c r="Q226" s="44" t="n">
        <v>0.218</v>
      </c>
      <c r="R226" s="44" t="n">
        <v>-0.906</v>
      </c>
      <c r="S226" s="44" t="n">
        <v>0.112</v>
      </c>
    </row>
    <row r="227">
      <c r="A227" s="39" t="n">
        <v>222</v>
      </c>
      <c r="B227" s="39" t="n">
        <v>55097</v>
      </c>
      <c r="C227" s="40" t="inlineStr">
        <is>
          <t>Wisconsin</t>
        </is>
      </c>
      <c r="D227" s="40" t="inlineStr">
        <is>
          <t>Portage</t>
        </is>
      </c>
      <c r="E227" s="39" t="n">
        <v>70799</v>
      </c>
      <c r="F227" s="39" t="n">
        <v>54924</v>
      </c>
      <c r="G227" s="39" t="n">
        <v>197</v>
      </c>
      <c r="H227" s="39" t="n">
        <v>2474</v>
      </c>
      <c r="I227" s="39" t="n">
        <v>42383</v>
      </c>
      <c r="J227" s="39" t="n">
        <v>133409</v>
      </c>
      <c r="K227" s="41">
        <f>G227/E227*10000</f>
        <v/>
      </c>
      <c r="L227" s="41">
        <f>I227/G227</f>
        <v/>
      </c>
      <c r="M227" s="41">
        <f>I227/H227</f>
        <v/>
      </c>
      <c r="N227" s="41" t="n">
        <v>0.245</v>
      </c>
      <c r="O227" s="41" t="n">
        <v>1.042</v>
      </c>
      <c r="P227" s="41" t="n">
        <v>-1.888</v>
      </c>
      <c r="Q227" s="41" t="n">
        <v>-1.153</v>
      </c>
      <c r="R227" s="41" t="n">
        <v>-1.216</v>
      </c>
      <c r="S227" s="41" t="n">
        <v>0.106</v>
      </c>
    </row>
    <row r="228">
      <c r="A228" s="42" t="n">
        <v>223</v>
      </c>
      <c r="B228" s="42" t="n">
        <v>32510</v>
      </c>
      <c r="C228" s="43" t="inlineStr">
        <is>
          <t>Nevada</t>
        </is>
      </c>
      <c r="D228" s="43" t="inlineStr">
        <is>
          <t>Carson City</t>
        </is>
      </c>
      <c r="E228" s="42" t="n">
        <v>58094</v>
      </c>
      <c r="F228" s="42" t="n">
        <v>60087</v>
      </c>
      <c r="G228" s="42" t="n">
        <v>147</v>
      </c>
      <c r="H228" s="42" t="n">
        <v>2461</v>
      </c>
      <c r="I228" s="42" t="n">
        <v>56406</v>
      </c>
      <c r="J228" s="42" t="n">
        <v>187581</v>
      </c>
      <c r="K228" s="44">
        <f>G228/E228*10000</f>
        <v/>
      </c>
      <c r="L228" s="44">
        <f>I228/G228</f>
        <v/>
      </c>
      <c r="M228" s="44">
        <f>I228/H228</f>
        <v/>
      </c>
      <c r="N228" s="44" t="n">
        <v>0.5841</v>
      </c>
      <c r="O228" s="44" t="n">
        <v>0.634</v>
      </c>
      <c r="P228" s="44" t="n">
        <v>-0.004</v>
      </c>
      <c r="Q228" s="44" t="n">
        <v>0.137</v>
      </c>
      <c r="R228" s="44" t="n">
        <v>0.396</v>
      </c>
      <c r="S228" s="44" t="n">
        <v>0.105</v>
      </c>
    </row>
    <row r="229">
      <c r="A229" s="39" t="n">
        <v>224</v>
      </c>
      <c r="B229" s="39" t="n">
        <v>25013</v>
      </c>
      <c r="C229" s="40" t="inlineStr">
        <is>
          <t>Massachusetts</t>
        </is>
      </c>
      <c r="D229" s="40" t="inlineStr">
        <is>
          <t>Hampden</t>
        </is>
      </c>
      <c r="E229" s="39" t="n">
        <v>461440</v>
      </c>
      <c r="F229" s="39" t="n">
        <v>60870</v>
      </c>
      <c r="G229" s="39" t="n">
        <v>859</v>
      </c>
      <c r="H229" s="39" t="n">
        <v>13483</v>
      </c>
      <c r="I229" s="39" t="n">
        <v>319747</v>
      </c>
      <c r="J229" s="39" t="n">
        <v>963435</v>
      </c>
      <c r="K229" s="41">
        <f>G229/E229*10000</f>
        <v/>
      </c>
      <c r="L229" s="41">
        <f>I229/G229</f>
        <v/>
      </c>
      <c r="M229" s="41">
        <f>I229/H229</f>
        <v/>
      </c>
      <c r="N229" s="41" t="n">
        <v>0.3765</v>
      </c>
      <c r="O229" s="41" t="n">
        <v>-0.446</v>
      </c>
      <c r="P229" s="41" t="n">
        <v>-0.132</v>
      </c>
      <c r="Q229" s="41" t="n">
        <v>0.314</v>
      </c>
      <c r="R229" s="41" t="n">
        <v>-0.591</v>
      </c>
      <c r="S229" s="41" t="n">
        <v>0.102</v>
      </c>
    </row>
    <row r="230">
      <c r="A230" s="42" t="n">
        <v>225</v>
      </c>
      <c r="B230" s="42" t="n">
        <v>47113</v>
      </c>
      <c r="C230" s="43" t="inlineStr">
        <is>
          <t>Tennessee</t>
        </is>
      </c>
      <c r="D230" s="43" t="inlineStr">
        <is>
          <t>Madison</t>
        </is>
      </c>
      <c r="E230" s="42" t="n">
        <v>99264</v>
      </c>
      <c r="F230" s="42" t="n">
        <v>52009</v>
      </c>
      <c r="G230" s="42" t="n">
        <v>225</v>
      </c>
      <c r="H230" s="42" t="n">
        <v>5069</v>
      </c>
      <c r="I230" s="42" t="n">
        <v>99125</v>
      </c>
      <c r="J230" s="42" t="n">
        <v>321654</v>
      </c>
      <c r="K230" s="44">
        <f>G230/E230*10000</f>
        <v/>
      </c>
      <c r="L230" s="44">
        <f>I230/G230</f>
        <v/>
      </c>
      <c r="M230" s="44">
        <f>I230/H230</f>
        <v/>
      </c>
      <c r="N230" s="44" t="n">
        <v>0.4329</v>
      </c>
      <c r="O230" s="44" t="n">
        <v>0.208</v>
      </c>
      <c r="P230" s="44" t="n">
        <v>0.631</v>
      </c>
      <c r="Q230" s="44" t="n">
        <v>-0.613</v>
      </c>
      <c r="R230" s="44" t="n">
        <v>-0.322</v>
      </c>
      <c r="S230" s="44" t="n">
        <v>0.101</v>
      </c>
    </row>
    <row r="231">
      <c r="A231" s="39" t="n">
        <v>226</v>
      </c>
      <c r="B231" s="39" t="n">
        <v>55133</v>
      </c>
      <c r="C231" s="40" t="inlineStr">
        <is>
          <t>Wisconsin</t>
        </is>
      </c>
      <c r="D231" s="40" t="inlineStr">
        <is>
          <t>Waukesha</t>
        </is>
      </c>
      <c r="E231" s="39" t="n">
        <v>411061</v>
      </c>
      <c r="F231" s="39" t="n">
        <v>86239</v>
      </c>
      <c r="G231" s="39" t="n">
        <v>832</v>
      </c>
      <c r="H231" s="39" t="n">
        <v>15919</v>
      </c>
      <c r="I231" s="39" t="n">
        <v>323697</v>
      </c>
      <c r="J231" s="39" t="n">
        <v>1015405</v>
      </c>
      <c r="K231" s="41">
        <f>G231/E231*10000</f>
        <v/>
      </c>
      <c r="L231" s="41">
        <f>I231/G231</f>
        <v/>
      </c>
      <c r="M231" s="41">
        <f>I231/H231</f>
        <v/>
      </c>
      <c r="N231" s="41" t="n">
        <v>0.322</v>
      </c>
      <c r="O231" s="41" t="n">
        <v>-0.184</v>
      </c>
      <c r="P231" s="41" t="n">
        <v>0.056</v>
      </c>
      <c r="Q231" s="41" t="n">
        <v>-0.439</v>
      </c>
      <c r="R231" s="41" t="n">
        <v>-0.85</v>
      </c>
      <c r="S231" s="41" t="n">
        <v>0.098</v>
      </c>
    </row>
    <row r="232">
      <c r="A232" s="42" t="n">
        <v>227</v>
      </c>
      <c r="B232" s="42" t="n">
        <v>37067</v>
      </c>
      <c r="C232" s="43" t="inlineStr">
        <is>
          <t>North Carolina</t>
        </is>
      </c>
      <c r="D232" s="43" t="inlineStr">
        <is>
          <t>Forsyth</t>
        </is>
      </c>
      <c r="E232" s="42" t="n">
        <v>389519</v>
      </c>
      <c r="F232" s="42" t="n">
        <v>58194</v>
      </c>
      <c r="G232" s="42" t="n">
        <v>818</v>
      </c>
      <c r="H232" s="42" t="n">
        <v>16809</v>
      </c>
      <c r="I232" s="42" t="n">
        <v>333479</v>
      </c>
      <c r="J232" s="42" t="n">
        <v>1085108</v>
      </c>
      <c r="K232" s="44">
        <f>G232/E232*10000</f>
        <v/>
      </c>
      <c r="L232" s="44">
        <f>I232/G232</f>
        <v/>
      </c>
      <c r="M232" s="44">
        <f>I232/H232</f>
        <v/>
      </c>
      <c r="N232" s="44" t="n">
        <v>0.3507</v>
      </c>
      <c r="O232" s="44" t="n">
        <v>-0.061</v>
      </c>
      <c r="P232" s="44" t="n">
        <v>0.264</v>
      </c>
      <c r="Q232" s="44" t="n">
        <v>-0.549</v>
      </c>
      <c r="R232" s="44" t="n">
        <v>-0.713</v>
      </c>
      <c r="S232" s="44" t="n">
        <v>0.098</v>
      </c>
    </row>
    <row r="233">
      <c r="A233" s="39" t="n">
        <v>228</v>
      </c>
      <c r="B233" s="39" t="n">
        <v>5007</v>
      </c>
      <c r="C233" s="40" t="inlineStr">
        <is>
          <t>Arkansas</t>
        </is>
      </c>
      <c r="D233" s="40" t="inlineStr">
        <is>
          <t>Benton</t>
        </is>
      </c>
      <c r="E233" s="39" t="n">
        <v>303558</v>
      </c>
      <c r="F233" s="39" t="n">
        <v>108539</v>
      </c>
      <c r="G233" s="39" t="n">
        <v>516</v>
      </c>
      <c r="H233" s="39" t="n">
        <v>10591</v>
      </c>
      <c r="I233" s="39" t="n">
        <v>231488</v>
      </c>
      <c r="J233" s="39" t="n">
        <v>713502</v>
      </c>
      <c r="K233" s="41">
        <f>G233/E233*10000</f>
        <v/>
      </c>
      <c r="L233" s="41">
        <f>I233/G233</f>
        <v/>
      </c>
      <c r="M233" s="41">
        <f>I233/H233</f>
        <v/>
      </c>
      <c r="N233" s="41" t="n">
        <v>0.3421</v>
      </c>
      <c r="O233" s="41" t="n">
        <v>-0.708</v>
      </c>
      <c r="P233" s="41" t="n">
        <v>0.721</v>
      </c>
      <c r="Q233" s="41" t="n">
        <v>-0.1</v>
      </c>
      <c r="R233" s="41" t="n">
        <v>-0.754</v>
      </c>
      <c r="S233" s="41" t="n">
        <v>0.097</v>
      </c>
    </row>
    <row r="234">
      <c r="A234" s="42" t="n">
        <v>229</v>
      </c>
      <c r="B234" s="42" t="n">
        <v>19049</v>
      </c>
      <c r="C234" s="43" t="inlineStr">
        <is>
          <t>Iowa</t>
        </is>
      </c>
      <c r="D234" s="43" t="inlineStr">
        <is>
          <t>Dallas</t>
        </is>
      </c>
      <c r="E234" s="42" t="n">
        <v>108164</v>
      </c>
      <c r="F234" s="42" t="n">
        <v>79169</v>
      </c>
      <c r="G234" s="42" t="n">
        <v>187</v>
      </c>
      <c r="H234" s="42" t="n">
        <v>3214</v>
      </c>
      <c r="I234" s="42" t="n">
        <v>73049</v>
      </c>
      <c r="J234" s="42" t="n">
        <v>229109</v>
      </c>
      <c r="K234" s="44">
        <f>G234/E234*10000</f>
        <v/>
      </c>
      <c r="L234" s="44">
        <f>I234/G234</f>
        <v/>
      </c>
      <c r="M234" s="44">
        <f>I234/H234</f>
        <v/>
      </c>
      <c r="N234" s="44" t="n">
        <v>0.3195</v>
      </c>
      <c r="O234" s="44" t="n">
        <v>-0.661</v>
      </c>
      <c r="P234" s="44" t="n">
        <v>0.073</v>
      </c>
      <c r="Q234" s="44" t="n">
        <v>0.094</v>
      </c>
      <c r="R234" s="44" t="n">
        <v>-0.862</v>
      </c>
      <c r="S234" s="44" t="n">
        <v>0.095</v>
      </c>
    </row>
    <row r="235">
      <c r="A235" s="39" t="n">
        <v>230</v>
      </c>
      <c r="B235" s="39" t="n">
        <v>41029</v>
      </c>
      <c r="C235" s="40" t="inlineStr">
        <is>
          <t>Oregon</t>
        </is>
      </c>
      <c r="D235" s="40" t="inlineStr">
        <is>
          <t>Jackson</t>
        </is>
      </c>
      <c r="E235" s="39" t="n">
        <v>222153</v>
      </c>
      <c r="F235" s="39" t="n">
        <v>58066</v>
      </c>
      <c r="G235" s="39" t="n">
        <v>546</v>
      </c>
      <c r="H235" s="39" t="n">
        <v>7476</v>
      </c>
      <c r="I235" s="39" t="n">
        <v>175799</v>
      </c>
      <c r="J235" s="39" t="n">
        <v>509195</v>
      </c>
      <c r="K235" s="41">
        <f>G235/E235*10000</f>
        <v/>
      </c>
      <c r="L235" s="41">
        <f>I235/G235</f>
        <v/>
      </c>
      <c r="M235" s="41">
        <f>I235/H235</f>
        <v/>
      </c>
      <c r="N235" s="41" t="n">
        <v>0.5179</v>
      </c>
      <c r="O235" s="41" t="n">
        <v>0.517</v>
      </c>
      <c r="P235" s="41" t="n">
        <v>-0.694</v>
      </c>
      <c r="Q235" s="41" t="n">
        <v>0.269</v>
      </c>
      <c r="R235" s="41" t="n">
        <v>0.082</v>
      </c>
      <c r="S235" s="41" t="n">
        <v>0.094</v>
      </c>
    </row>
    <row r="236">
      <c r="A236" s="42" t="n">
        <v>231</v>
      </c>
      <c r="B236" s="42" t="n">
        <v>21117</v>
      </c>
      <c r="C236" s="43" t="inlineStr">
        <is>
          <t>Kentucky</t>
        </is>
      </c>
      <c r="D236" s="43" t="inlineStr">
        <is>
          <t>Kenton</t>
        </is>
      </c>
      <c r="E236" s="42" t="n">
        <v>170413</v>
      </c>
      <c r="F236" s="42" t="n">
        <v>69447</v>
      </c>
      <c r="G236" s="42" t="n">
        <v>324</v>
      </c>
      <c r="H236" s="42" t="n">
        <v>6531</v>
      </c>
      <c r="I236" s="42" t="n">
        <v>135679</v>
      </c>
      <c r="J236" s="42" t="n">
        <v>419552</v>
      </c>
      <c r="K236" s="44">
        <f>G236/E236*10000</f>
        <v/>
      </c>
      <c r="L236" s="44">
        <f>I236/G236</f>
        <v/>
      </c>
      <c r="M236" s="44">
        <f>I236/H236</f>
        <v/>
      </c>
      <c r="N236" s="44" t="n">
        <v>0.3362</v>
      </c>
      <c r="O236" s="44" t="n">
        <v>-0.382</v>
      </c>
      <c r="P236" s="44" t="n">
        <v>0.388</v>
      </c>
      <c r="Q236" s="44" t="n">
        <v>-0.341</v>
      </c>
      <c r="R236" s="44" t="n">
        <v>-0.782</v>
      </c>
      <c r="S236" s="44" t="n">
        <v>0.093</v>
      </c>
    </row>
    <row r="237">
      <c r="A237" s="39" t="n">
        <v>232</v>
      </c>
      <c r="B237" s="39" t="n">
        <v>55009</v>
      </c>
      <c r="C237" s="40" t="inlineStr">
        <is>
          <t>Wisconsin</t>
        </is>
      </c>
      <c r="D237" s="40" t="inlineStr">
        <is>
          <t>Brown</t>
        </is>
      </c>
      <c r="E237" s="39" t="n">
        <v>270561</v>
      </c>
      <c r="F237" s="39" t="n">
        <v>61974</v>
      </c>
      <c r="G237" s="39" t="n">
        <v>580</v>
      </c>
      <c r="H237" s="39" t="n">
        <v>10795</v>
      </c>
      <c r="I237" s="39" t="n">
        <v>207061</v>
      </c>
      <c r="J237" s="39" t="n">
        <v>632084</v>
      </c>
      <c r="K237" s="41">
        <f>G237/E237*10000</f>
        <v/>
      </c>
      <c r="L237" s="41">
        <f>I237/G237</f>
        <v/>
      </c>
      <c r="M237" s="41">
        <f>I237/H237</f>
        <v/>
      </c>
      <c r="N237" s="41" t="n">
        <v>0.2839</v>
      </c>
      <c r="O237" s="41" t="n">
        <v>0.01</v>
      </c>
      <c r="P237" s="41" t="n">
        <v>-0.303</v>
      </c>
      <c r="Q237" s="41" t="n">
        <v>-0.696</v>
      </c>
      <c r="R237" s="41" t="n">
        <v>-1.031</v>
      </c>
      <c r="S237" s="41" t="n">
        <v>0.093</v>
      </c>
    </row>
    <row r="238">
      <c r="A238" s="42" t="n">
        <v>233</v>
      </c>
      <c r="B238" s="42" t="n">
        <v>16001</v>
      </c>
      <c r="C238" s="43" t="inlineStr">
        <is>
          <t>Idaho</t>
        </is>
      </c>
      <c r="D238" s="43" t="inlineStr">
        <is>
          <t>Ada</t>
        </is>
      </c>
      <c r="E238" s="42" t="n">
        <v>520788</v>
      </c>
      <c r="F238" s="42" t="n">
        <v>69187</v>
      </c>
      <c r="G238" s="42" t="n">
        <v>1150</v>
      </c>
      <c r="H238" s="42" t="n">
        <v>22757</v>
      </c>
      <c r="I238" s="42" t="n">
        <v>485228</v>
      </c>
      <c r="J238" s="42" t="n">
        <v>1454716</v>
      </c>
      <c r="K238" s="44">
        <f>G238/E238*10000</f>
        <v/>
      </c>
      <c r="L238" s="44">
        <f>I238/G238</f>
        <v/>
      </c>
      <c r="M238" s="44">
        <f>I238/H238</f>
        <v/>
      </c>
      <c r="N238" s="44" t="n">
        <v>0.4659</v>
      </c>
      <c r="O238" s="44" t="n">
        <v>0.114</v>
      </c>
      <c r="P238" s="44" t="n">
        <v>0.423</v>
      </c>
      <c r="Q238" s="44" t="n">
        <v>-0.219</v>
      </c>
      <c r="R238" s="44" t="n">
        <v>-0.166</v>
      </c>
      <c r="S238" s="44" t="n">
        <v>0.093</v>
      </c>
    </row>
    <row r="239">
      <c r="A239" s="39" t="n">
        <v>234</v>
      </c>
      <c r="B239" s="39" t="n">
        <v>53071</v>
      </c>
      <c r="C239" s="40" t="inlineStr">
        <is>
          <t>Washington</t>
        </is>
      </c>
      <c r="D239" s="40" t="inlineStr">
        <is>
          <t>Walla Walla</t>
        </is>
      </c>
      <c r="E239" s="39" t="n">
        <v>62085</v>
      </c>
      <c r="F239" s="39" t="n">
        <v>54894</v>
      </c>
      <c r="G239" s="39" t="n">
        <v>131</v>
      </c>
      <c r="H239" s="39" t="n">
        <v>2093</v>
      </c>
      <c r="I239" s="39" t="n">
        <v>51946</v>
      </c>
      <c r="J239" s="39" t="n">
        <v>147472</v>
      </c>
      <c r="K239" s="41">
        <f>G239/E239*10000</f>
        <v/>
      </c>
      <c r="L239" s="41">
        <f>I239/G239</f>
        <v/>
      </c>
      <c r="M239" s="41">
        <f>I239/H239</f>
        <v/>
      </c>
      <c r="N239" s="41" t="n">
        <v>0.5396</v>
      </c>
      <c r="O239" s="41" t="n">
        <v>-0.045</v>
      </c>
      <c r="P239" s="41" t="n">
        <v>0.139</v>
      </c>
      <c r="Q239" s="41" t="n">
        <v>0.5600000000000001</v>
      </c>
      <c r="R239" s="41" t="n">
        <v>0.185</v>
      </c>
      <c r="S239" s="41" t="n">
        <v>0.092</v>
      </c>
    </row>
    <row r="240">
      <c r="A240" s="42" t="n">
        <v>235</v>
      </c>
      <c r="B240" s="42" t="n">
        <v>35001</v>
      </c>
      <c r="C240" s="43" t="inlineStr">
        <is>
          <t>New Mexico</t>
        </is>
      </c>
      <c r="D240" s="43" t="inlineStr">
        <is>
          <t>Bernalillo</t>
        </is>
      </c>
      <c r="E240" s="42" t="n">
        <v>673039</v>
      </c>
      <c r="F240" s="42" t="n">
        <v>56302</v>
      </c>
      <c r="G240" s="42" t="n">
        <v>1418</v>
      </c>
      <c r="H240" s="42" t="n">
        <v>28636</v>
      </c>
      <c r="I240" s="42" t="n">
        <v>652113</v>
      </c>
      <c r="J240" s="42" t="n">
        <v>1989020</v>
      </c>
      <c r="K240" s="44">
        <f>G240/E240*10000</f>
        <v/>
      </c>
      <c r="L240" s="44">
        <f>I240/G240</f>
        <v/>
      </c>
      <c r="M240" s="44">
        <f>I240/H240</f>
        <v/>
      </c>
      <c r="N240" s="44" t="n">
        <v>0.5347</v>
      </c>
      <c r="O240" s="44" t="n">
        <v>-0.05</v>
      </c>
      <c r="P240" s="44" t="n">
        <v>0.847</v>
      </c>
      <c r="Q240" s="44" t="n">
        <v>0.104</v>
      </c>
      <c r="R240" s="44" t="n">
        <v>0.161</v>
      </c>
      <c r="S240" s="44" t="n">
        <v>0.09</v>
      </c>
    </row>
    <row r="241">
      <c r="A241" s="39" t="n">
        <v>236</v>
      </c>
      <c r="B241" s="39" t="n">
        <v>6017</v>
      </c>
      <c r="C241" s="40" t="inlineStr">
        <is>
          <t>California</t>
        </is>
      </c>
      <c r="D241" s="40" t="inlineStr">
        <is>
          <t>El Dorado</t>
        </is>
      </c>
      <c r="E241" s="39" t="n">
        <v>193071</v>
      </c>
      <c r="F241" s="39" t="n">
        <v>79990</v>
      </c>
      <c r="G241" s="39" t="n">
        <v>432</v>
      </c>
      <c r="H241" s="39" t="n">
        <v>6109</v>
      </c>
      <c r="I241" s="39" t="n">
        <v>164234</v>
      </c>
      <c r="J241" s="39" t="n">
        <v>478617</v>
      </c>
      <c r="K241" s="41">
        <f>G241/E241*10000</f>
        <v/>
      </c>
      <c r="L241" s="41">
        <f>I241/G241</f>
        <v/>
      </c>
      <c r="M241" s="41">
        <f>I241/H241</f>
        <v/>
      </c>
      <c r="N241" s="41" t="n">
        <v>0.6478</v>
      </c>
      <c r="O241" s="41" t="n">
        <v>0.161</v>
      </c>
      <c r="P241" s="41" t="n">
        <v>-0.044</v>
      </c>
      <c r="Q241" s="41" t="n">
        <v>1.02</v>
      </c>
      <c r="R241" s="41" t="n">
        <v>0.699</v>
      </c>
      <c r="S241" s="41" t="n">
        <v>0.08699999999999999</v>
      </c>
    </row>
    <row r="242">
      <c r="A242" s="42" t="n">
        <v>237</v>
      </c>
      <c r="B242" s="42" t="n">
        <v>34031</v>
      </c>
      <c r="C242" s="43" t="inlineStr">
        <is>
          <t>New Jersey</t>
        </is>
      </c>
      <c r="D242" s="43" t="inlineStr">
        <is>
          <t>Passaic</t>
        </is>
      </c>
      <c r="E242" s="42" t="n">
        <v>516287</v>
      </c>
      <c r="F242" s="42" t="n">
        <v>57076</v>
      </c>
      <c r="G242" s="42" t="n">
        <v>1068</v>
      </c>
      <c r="H242" s="42" t="n">
        <v>11115</v>
      </c>
      <c r="I242" s="42" t="n">
        <v>279818</v>
      </c>
      <c r="J242" s="42" t="n">
        <v>1102707</v>
      </c>
      <c r="K242" s="44">
        <f>G242/E242*10000</f>
        <v/>
      </c>
      <c r="L242" s="44">
        <f>I242/G242</f>
        <v/>
      </c>
      <c r="M242" s="44">
        <f>I242/H242</f>
        <v/>
      </c>
      <c r="N242" s="44" t="n">
        <v>0.3851</v>
      </c>
      <c r="O242" s="44" t="n">
        <v>-0.112</v>
      </c>
      <c r="P242" s="44" t="n">
        <v>-1.364</v>
      </c>
      <c r="Q242" s="44" t="n">
        <v>0.639</v>
      </c>
      <c r="R242" s="44" t="n">
        <v>-0.549</v>
      </c>
      <c r="S242" s="44" t="n">
        <v>0.08599999999999999</v>
      </c>
    </row>
    <row r="243">
      <c r="A243" s="39" t="n">
        <v>238</v>
      </c>
      <c r="B243" s="39" t="n">
        <v>6113</v>
      </c>
      <c r="C243" s="40" t="inlineStr">
        <is>
          <t>California</t>
        </is>
      </c>
      <c r="D243" s="40" t="inlineStr">
        <is>
          <t>Yolo</t>
        </is>
      </c>
      <c r="E243" s="39" t="n">
        <v>223338</v>
      </c>
      <c r="F243" s="39" t="n">
        <v>63771</v>
      </c>
      <c r="G243" s="39" t="n">
        <v>407</v>
      </c>
      <c r="H243" s="39" t="n">
        <v>6995</v>
      </c>
      <c r="I243" s="39" t="n">
        <v>166417</v>
      </c>
      <c r="J243" s="39" t="n">
        <v>534506</v>
      </c>
      <c r="K243" s="41">
        <f>G243/E243*10000</f>
        <v/>
      </c>
      <c r="L243" s="41">
        <f>I243/G243</f>
        <v/>
      </c>
      <c r="M243" s="41">
        <f>I243/H243</f>
        <v/>
      </c>
      <c r="N243" s="41" t="n">
        <v>0.4208</v>
      </c>
      <c r="O243" s="41" t="n">
        <v>-0.51</v>
      </c>
      <c r="P243" s="41" t="n">
        <v>0.277</v>
      </c>
      <c r="Q243" s="41" t="n">
        <v>0.331</v>
      </c>
      <c r="R243" s="41" t="n">
        <v>-0.38</v>
      </c>
      <c r="S243" s="41" t="n">
        <v>0.08500000000000001</v>
      </c>
    </row>
    <row r="244">
      <c r="A244" s="42" t="n">
        <v>239</v>
      </c>
      <c r="B244" s="42" t="n">
        <v>17167</v>
      </c>
      <c r="C244" s="43" t="inlineStr">
        <is>
          <t>Illinois</t>
        </is>
      </c>
      <c r="D244" s="43" t="inlineStr">
        <is>
          <t>Sangamon</t>
        </is>
      </c>
      <c r="E244" s="42" t="n">
        <v>194483</v>
      </c>
      <c r="F244" s="42" t="n">
        <v>57326</v>
      </c>
      <c r="G244" s="42" t="n">
        <v>502</v>
      </c>
      <c r="H244" s="42" t="n">
        <v>8312</v>
      </c>
      <c r="I244" s="42" t="n">
        <v>156341</v>
      </c>
      <c r="J244" s="42" t="n">
        <v>476864</v>
      </c>
      <c r="K244" s="44">
        <f>G244/E244*10000</f>
        <v/>
      </c>
      <c r="L244" s="44">
        <f>I244/G244</f>
        <v/>
      </c>
      <c r="M244" s="44">
        <f>I244/H244</f>
        <v/>
      </c>
      <c r="N244" s="44" t="n">
        <v>0.3701</v>
      </c>
      <c r="O244" s="44" t="n">
        <v>0.717</v>
      </c>
      <c r="P244" s="44" t="n">
        <v>-0.8120000000000001</v>
      </c>
      <c r="Q244" s="44" t="n">
        <v>-0.779</v>
      </c>
      <c r="R244" s="44" t="n">
        <v>-0.621</v>
      </c>
      <c r="S244" s="44" t="n">
        <v>0.08500000000000001</v>
      </c>
    </row>
    <row r="245">
      <c r="A245" s="39" t="n">
        <v>240</v>
      </c>
      <c r="B245" s="39" t="n">
        <v>12011</v>
      </c>
      <c r="C245" s="40" t="inlineStr">
        <is>
          <t>Florida</t>
        </is>
      </c>
      <c r="D245" s="40" t="inlineStr">
        <is>
          <t>Broward</t>
        </is>
      </c>
      <c r="E245" s="39" t="n">
        <v>1966237</v>
      </c>
      <c r="F245" s="39" t="n">
        <v>66842</v>
      </c>
      <c r="G245" s="39" t="n">
        <v>4139</v>
      </c>
      <c r="H245" s="39" t="n">
        <v>72459</v>
      </c>
      <c r="I245" s="39" t="n">
        <v>1909769</v>
      </c>
      <c r="J245" s="39" t="n">
        <v>6462041</v>
      </c>
      <c r="K245" s="41">
        <f>G245/E245*10000</f>
        <v/>
      </c>
      <c r="L245" s="41">
        <f>I245/G245</f>
        <v/>
      </c>
      <c r="M245" s="41">
        <f>I245/H245</f>
        <v/>
      </c>
      <c r="N245" s="41" t="n">
        <v>0.6828</v>
      </c>
      <c r="O245" s="41" t="n">
        <v>-0.053</v>
      </c>
      <c r="P245" s="41" t="n">
        <v>0.864</v>
      </c>
      <c r="Q245" s="41" t="n">
        <v>0.902</v>
      </c>
      <c r="R245" s="41" t="n">
        <v>0.866</v>
      </c>
      <c r="S245" s="41" t="n">
        <v>0.08</v>
      </c>
    </row>
    <row r="246">
      <c r="A246" s="42" t="n">
        <v>241</v>
      </c>
      <c r="B246" s="42" t="n">
        <v>47179</v>
      </c>
      <c r="C246" s="43" t="inlineStr">
        <is>
          <t>Tennessee</t>
        </is>
      </c>
      <c r="D246" s="43" t="inlineStr">
        <is>
          <t>Washington</t>
        </is>
      </c>
      <c r="E246" s="42" t="n">
        <v>136339</v>
      </c>
      <c r="F246" s="42" t="n">
        <v>52922</v>
      </c>
      <c r="G246" s="42" t="n">
        <v>321</v>
      </c>
      <c r="H246" s="42" t="n">
        <v>6949</v>
      </c>
      <c r="I246" s="42" t="n">
        <v>138976</v>
      </c>
      <c r="J246" s="42" t="n">
        <v>423351</v>
      </c>
      <c r="K246" s="44">
        <f>G246/E246*10000</f>
        <v/>
      </c>
      <c r="L246" s="44">
        <f>I246/G246</f>
        <v/>
      </c>
      <c r="M246" s="44">
        <f>I246/H246</f>
        <v/>
      </c>
      <c r="N246" s="44" t="n">
        <v>0.4864</v>
      </c>
      <c r="O246" s="44" t="n">
        <v>0.35</v>
      </c>
      <c r="P246" s="44" t="n">
        <v>0.546</v>
      </c>
      <c r="Q246" s="44" t="n">
        <v>-0.514</v>
      </c>
      <c r="R246" s="44" t="n">
        <v>-0.068</v>
      </c>
      <c r="S246" s="44" t="n">
        <v>0.079</v>
      </c>
    </row>
    <row r="247">
      <c r="A247" s="39" t="n">
        <v>242</v>
      </c>
      <c r="B247" s="39" t="n">
        <v>37135</v>
      </c>
      <c r="C247" s="40" t="inlineStr">
        <is>
          <t>North Carolina</t>
        </is>
      </c>
      <c r="D247" s="40" t="inlineStr">
        <is>
          <t>Orange</t>
        </is>
      </c>
      <c r="E247" s="39" t="n">
        <v>150744</v>
      </c>
      <c r="F247" s="39" t="n">
        <v>77919</v>
      </c>
      <c r="G247" s="39" t="n">
        <v>297</v>
      </c>
      <c r="H247" s="39" t="n">
        <v>5255</v>
      </c>
      <c r="I247" s="39" t="n">
        <v>124705</v>
      </c>
      <c r="J247" s="39" t="n">
        <v>347050</v>
      </c>
      <c r="K247" s="41">
        <f>G247/E247*10000</f>
        <v/>
      </c>
      <c r="L247" s="41">
        <f>I247/G247</f>
        <v/>
      </c>
      <c r="M247" s="41">
        <f>I247/H247</f>
        <v/>
      </c>
      <c r="N247" s="41" t="n">
        <v>0.4868</v>
      </c>
      <c r="O247" s="41" t="n">
        <v>-0.271</v>
      </c>
      <c r="P247" s="41" t="n">
        <v>0.4</v>
      </c>
      <c r="Q247" s="41" t="n">
        <v>0.317</v>
      </c>
      <c r="R247" s="41" t="n">
        <v>-0.066</v>
      </c>
      <c r="S247" s="41" t="n">
        <v>0.078</v>
      </c>
    </row>
    <row r="248">
      <c r="A248" s="42" t="n">
        <v>243</v>
      </c>
      <c r="B248" s="42" t="n">
        <v>46103</v>
      </c>
      <c r="C248" s="43" t="inlineStr">
        <is>
          <t>South Dakota</t>
        </is>
      </c>
      <c r="D248" s="43" t="inlineStr">
        <is>
          <t>Pennington</t>
        </is>
      </c>
      <c r="E248" s="42" t="n">
        <v>114269</v>
      </c>
      <c r="F248" s="42" t="n">
        <v>70240</v>
      </c>
      <c r="G248" s="42" t="n">
        <v>297</v>
      </c>
      <c r="H248" s="42" t="n">
        <v>5864</v>
      </c>
      <c r="I248" s="42" t="n">
        <v>137204</v>
      </c>
      <c r="J248" s="42" t="n">
        <v>392867</v>
      </c>
      <c r="K248" s="44">
        <f>G248/E248*10000</f>
        <v/>
      </c>
      <c r="L248" s="44">
        <f>I248/G248</f>
        <v/>
      </c>
      <c r="M248" s="44">
        <f>I248/H248</f>
        <v/>
      </c>
      <c r="N248" s="44" t="n">
        <v>0.7388</v>
      </c>
      <c r="O248" s="44" t="n">
        <v>0.745</v>
      </c>
      <c r="P248" s="44" t="n">
        <v>0.87</v>
      </c>
      <c r="Q248" s="44" t="n">
        <v>0.243</v>
      </c>
      <c r="R248" s="44" t="n">
        <v>1.132</v>
      </c>
      <c r="S248" s="44" t="n">
        <v>0.075</v>
      </c>
    </row>
    <row r="249">
      <c r="A249" s="39" t="n">
        <v>244</v>
      </c>
      <c r="B249" s="39" t="n">
        <v>55021</v>
      </c>
      <c r="C249" s="40" t="inlineStr">
        <is>
          <t>Wisconsin</t>
        </is>
      </c>
      <c r="D249" s="40" t="inlineStr">
        <is>
          <t>Columbia</t>
        </is>
      </c>
      <c r="E249" s="39" t="n">
        <v>58337</v>
      </c>
      <c r="F249" s="39" t="n">
        <v>64047</v>
      </c>
      <c r="G249" s="39" t="n">
        <v>159</v>
      </c>
      <c r="H249" s="39" t="n">
        <v>1651</v>
      </c>
      <c r="I249" s="39" t="n">
        <v>30744</v>
      </c>
      <c r="J249" s="39" t="n">
        <v>101166</v>
      </c>
      <c r="K249" s="41">
        <f>G249/E249*10000</f>
        <v/>
      </c>
      <c r="L249" s="41">
        <f>I249/G249</f>
        <v/>
      </c>
      <c r="M249" s="41">
        <f>I249/H249</f>
        <v/>
      </c>
      <c r="N249" s="41" t="n">
        <v>0.2796</v>
      </c>
      <c r="O249" s="41" t="n">
        <v>0.95</v>
      </c>
      <c r="P249" s="41" t="n">
        <v>-2.132</v>
      </c>
      <c r="Q249" s="41" t="n">
        <v>-0.821</v>
      </c>
      <c r="R249" s="41" t="n">
        <v>-1.051</v>
      </c>
      <c r="S249" s="41" t="n">
        <v>0.075</v>
      </c>
    </row>
    <row r="250">
      <c r="A250" s="42" t="n">
        <v>245</v>
      </c>
      <c r="B250" s="42" t="n">
        <v>18057</v>
      </c>
      <c r="C250" s="43" t="inlineStr">
        <is>
          <t>Indiana</t>
        </is>
      </c>
      <c r="D250" s="43" t="inlineStr">
        <is>
          <t>Hamilton</t>
        </is>
      </c>
      <c r="E250" s="42" t="n">
        <v>366264</v>
      </c>
      <c r="F250" s="42" t="n">
        <v>93725</v>
      </c>
      <c r="G250" s="42" t="n">
        <v>750</v>
      </c>
      <c r="H250" s="42" t="n">
        <v>17582</v>
      </c>
      <c r="I250" s="42" t="n">
        <v>364987</v>
      </c>
      <c r="J250" s="42" t="n">
        <v>1127259</v>
      </c>
      <c r="K250" s="44">
        <f>G250/E250*10000</f>
        <v/>
      </c>
      <c r="L250" s="44">
        <f>I250/G250</f>
        <v/>
      </c>
      <c r="M250" s="44">
        <f>I250/H250</f>
        <v/>
      </c>
      <c r="N250" s="44" t="n">
        <v>0.4797</v>
      </c>
      <c r="O250" s="44" t="n">
        <v>-0.146</v>
      </c>
      <c r="P250" s="44" t="n">
        <v>1.146</v>
      </c>
      <c r="Q250" s="44" t="n">
        <v>-0.344</v>
      </c>
      <c r="R250" s="44" t="n">
        <v>-0.1</v>
      </c>
      <c r="S250" s="44" t="n">
        <v>0.07199999999999999</v>
      </c>
    </row>
    <row r="251">
      <c r="A251" s="39" t="n">
        <v>246</v>
      </c>
      <c r="B251" s="39" t="n">
        <v>42095</v>
      </c>
      <c r="C251" s="40" t="inlineStr">
        <is>
          <t>Pennsylvania</t>
        </is>
      </c>
      <c r="D251" s="40" t="inlineStr">
        <is>
          <t>Northampton</t>
        </is>
      </c>
      <c r="E251" s="39" t="n">
        <v>318044</v>
      </c>
      <c r="F251" s="39" t="n">
        <v>63815</v>
      </c>
      <c r="G251" s="39" t="n">
        <v>691</v>
      </c>
      <c r="H251" s="39" t="n">
        <v>9638</v>
      </c>
      <c r="I251" s="39" t="n">
        <v>203097</v>
      </c>
      <c r="J251" s="39" t="n">
        <v>667768</v>
      </c>
      <c r="K251" s="41">
        <f>G251/E251*10000</f>
        <v/>
      </c>
      <c r="L251" s="41">
        <f>I251/G251</f>
        <v/>
      </c>
      <c r="M251" s="41">
        <f>I251/H251</f>
        <v/>
      </c>
      <c r="N251" s="41" t="n">
        <v>0.3093</v>
      </c>
      <c r="O251" s="41" t="n">
        <v>0.056</v>
      </c>
      <c r="P251" s="41" t="n">
        <v>-1.008</v>
      </c>
      <c r="Q251" s="41" t="n">
        <v>-0.275</v>
      </c>
      <c r="R251" s="41" t="n">
        <v>-0.91</v>
      </c>
      <c r="S251" s="41" t="n">
        <v>0.07000000000000001</v>
      </c>
    </row>
    <row r="252">
      <c r="A252" s="42" t="n">
        <v>247</v>
      </c>
      <c r="B252" s="42" t="n">
        <v>50021</v>
      </c>
      <c r="C252" s="43" t="inlineStr">
        <is>
          <t>Vermont</t>
        </is>
      </c>
      <c r="D252" s="43" t="inlineStr">
        <is>
          <t>Rutland</t>
        </is>
      </c>
      <c r="E252" s="42" t="n">
        <v>60381</v>
      </c>
      <c r="F252" s="42" t="n">
        <v>59243</v>
      </c>
      <c r="G252" s="42" t="n">
        <v>164</v>
      </c>
      <c r="H252" s="42" t="n">
        <v>2108</v>
      </c>
      <c r="I252" s="42" t="n">
        <v>45305</v>
      </c>
      <c r="J252" s="42" t="n">
        <v>132384</v>
      </c>
      <c r="K252" s="44">
        <f>G252/E252*10000</f>
        <v/>
      </c>
      <c r="L252" s="44">
        <f>I252/G252</f>
        <v/>
      </c>
      <c r="M252" s="44">
        <f>I252/H252</f>
        <v/>
      </c>
      <c r="N252" s="44" t="n">
        <v>0.4898</v>
      </c>
      <c r="O252" s="44" t="n">
        <v>0.9340000000000001</v>
      </c>
      <c r="P252" s="44" t="n">
        <v>-1.205</v>
      </c>
      <c r="Q252" s="44" t="n">
        <v>-0.181</v>
      </c>
      <c r="R252" s="44" t="n">
        <v>-0.052</v>
      </c>
      <c r="S252" s="44" t="n">
        <v>0.07000000000000001</v>
      </c>
    </row>
    <row r="253">
      <c r="A253" s="39" t="n">
        <v>248</v>
      </c>
      <c r="B253" s="39" t="n">
        <v>28089</v>
      </c>
      <c r="C253" s="40" t="inlineStr">
        <is>
          <t>Mississippi</t>
        </is>
      </c>
      <c r="D253" s="40" t="inlineStr">
        <is>
          <t>Madison</t>
        </is>
      </c>
      <c r="E253" s="39" t="n">
        <v>111694</v>
      </c>
      <c r="F253" s="39" t="n">
        <v>80425</v>
      </c>
      <c r="G253" s="39" t="n">
        <v>286</v>
      </c>
      <c r="H253" s="39" t="n">
        <v>6093</v>
      </c>
      <c r="I253" s="39" t="n">
        <v>115726</v>
      </c>
      <c r="J253" s="39" t="n">
        <v>384204</v>
      </c>
      <c r="K253" s="41">
        <f>G253/E253*10000</f>
        <v/>
      </c>
      <c r="L253" s="41">
        <f>I253/G253</f>
        <v/>
      </c>
      <c r="M253" s="41">
        <f>I253/H253</f>
        <v/>
      </c>
      <c r="N253" s="41" t="n">
        <v>0.491</v>
      </c>
      <c r="O253" s="41" t="n">
        <v>0.6830000000000001</v>
      </c>
      <c r="P253" s="41" t="n">
        <v>0.23</v>
      </c>
      <c r="Q253" s="41" t="n">
        <v>-0.738</v>
      </c>
      <c r="R253" s="41" t="n">
        <v>-0.046</v>
      </c>
      <c r="S253" s="41" t="n">
        <v>0.06900000000000001</v>
      </c>
    </row>
    <row r="254">
      <c r="A254" s="42" t="n">
        <v>249</v>
      </c>
      <c r="B254" s="42" t="n">
        <v>29047</v>
      </c>
      <c r="C254" s="43" t="inlineStr">
        <is>
          <t>Missouri</t>
        </is>
      </c>
      <c r="D254" s="43" t="inlineStr">
        <is>
          <t>Clay</t>
        </is>
      </c>
      <c r="E254" s="42" t="n">
        <v>257037</v>
      </c>
      <c r="F254" s="42" t="n">
        <v>56764</v>
      </c>
      <c r="G254" s="42" t="n">
        <v>458</v>
      </c>
      <c r="H254" s="42" t="n">
        <v>9434</v>
      </c>
      <c r="I254" s="42" t="n">
        <v>201411</v>
      </c>
      <c r="J254" s="42" t="n">
        <v>587984</v>
      </c>
      <c r="K254" s="44">
        <f>G254/E254*10000</f>
        <v/>
      </c>
      <c r="L254" s="44">
        <f>I254/G254</f>
        <v/>
      </c>
      <c r="M254" s="44">
        <f>I254/H254</f>
        <v/>
      </c>
      <c r="N254" s="44" t="n">
        <v>0.3612</v>
      </c>
      <c r="O254" s="44" t="n">
        <v>-0.575</v>
      </c>
      <c r="P254" s="44" t="n">
        <v>0.622</v>
      </c>
      <c r="Q254" s="44" t="n">
        <v>-0.213</v>
      </c>
      <c r="R254" s="44" t="n">
        <v>-0.663</v>
      </c>
      <c r="S254" s="44" t="n">
        <v>0.067</v>
      </c>
    </row>
    <row r="255">
      <c r="A255" s="39" t="n">
        <v>250</v>
      </c>
      <c r="B255" s="39" t="n">
        <v>6111</v>
      </c>
      <c r="C255" s="40" t="inlineStr">
        <is>
          <t>California</t>
        </is>
      </c>
      <c r="D255" s="40" t="inlineStr">
        <is>
          <t>Ventura</t>
        </is>
      </c>
      <c r="E255" s="39" t="n">
        <v>835032</v>
      </c>
      <c r="F255" s="39" t="n">
        <v>74454</v>
      </c>
      <c r="G255" s="39" t="n">
        <v>1656</v>
      </c>
      <c r="H255" s="39" t="n">
        <v>30680</v>
      </c>
      <c r="I255" s="39" t="n">
        <v>786634</v>
      </c>
      <c r="J255" s="39" t="n">
        <v>2395467</v>
      </c>
      <c r="K255" s="41">
        <f>G255/E255*10000</f>
        <v/>
      </c>
      <c r="L255" s="41">
        <f>I255/G255</f>
        <v/>
      </c>
      <c r="M255" s="41">
        <f>I255/H255</f>
        <v/>
      </c>
      <c r="N255" s="41" t="n">
        <v>0.6395</v>
      </c>
      <c r="O255" s="41" t="n">
        <v>-0.25</v>
      </c>
      <c r="P255" s="41" t="n">
        <v>1.016</v>
      </c>
      <c r="Q255" s="41" t="n">
        <v>0.743</v>
      </c>
      <c r="R255" s="41" t="n">
        <v>0.66</v>
      </c>
      <c r="S255" s="41" t="n">
        <v>0.065</v>
      </c>
    </row>
    <row r="256">
      <c r="A256" s="42" t="n">
        <v>251</v>
      </c>
      <c r="B256" s="42" t="n">
        <v>33013</v>
      </c>
      <c r="C256" s="43" t="inlineStr">
        <is>
          <t>New Hampshire</t>
        </is>
      </c>
      <c r="D256" s="43" t="inlineStr">
        <is>
          <t>Merrimack</t>
        </is>
      </c>
      <c r="E256" s="42" t="n">
        <v>156241</v>
      </c>
      <c r="F256" s="42" t="n">
        <v>70176</v>
      </c>
      <c r="G256" s="42" t="n">
        <v>310</v>
      </c>
      <c r="H256" s="42" t="n">
        <v>5162</v>
      </c>
      <c r="I256" s="42" t="n">
        <v>123734</v>
      </c>
      <c r="J256" s="42" t="n">
        <v>371495</v>
      </c>
      <c r="K256" s="44">
        <f>G256/E256*10000</f>
        <v/>
      </c>
      <c r="L256" s="44">
        <f>I256/G256</f>
        <v/>
      </c>
      <c r="M256" s="44">
        <f>I256/H256</f>
        <v/>
      </c>
      <c r="N256" s="44" t="n">
        <v>0.4876</v>
      </c>
      <c r="O256" s="44" t="n">
        <v>-0.248</v>
      </c>
      <c r="P256" s="44" t="n">
        <v>0.168</v>
      </c>
      <c r="Q256" s="44" t="n">
        <v>0.371</v>
      </c>
      <c r="R256" s="44" t="n">
        <v>-0.062</v>
      </c>
      <c r="S256" s="44" t="n">
        <v>0.062</v>
      </c>
    </row>
    <row r="257">
      <c r="A257" s="39" t="n">
        <v>252</v>
      </c>
      <c r="B257" s="39" t="n">
        <v>18005</v>
      </c>
      <c r="C257" s="40" t="inlineStr">
        <is>
          <t>Indiana</t>
        </is>
      </c>
      <c r="D257" s="40" t="inlineStr">
        <is>
          <t>Bartholomew</t>
        </is>
      </c>
      <c r="E257" s="39" t="n">
        <v>83746</v>
      </c>
      <c r="F257" s="39" t="n">
        <v>62368</v>
      </c>
      <c r="G257" s="39" t="n">
        <v>146</v>
      </c>
      <c r="H257" s="39" t="n">
        <v>3429</v>
      </c>
      <c r="I257" s="39" t="n">
        <v>66535</v>
      </c>
      <c r="J257" s="39" t="n">
        <v>212670</v>
      </c>
      <c r="K257" s="41">
        <f>G257/E257*10000</f>
        <v/>
      </c>
      <c r="L257" s="41">
        <f>I257/G257</f>
        <v/>
      </c>
      <c r="M257" s="41">
        <f>I257/H257</f>
        <v/>
      </c>
      <c r="N257" s="41" t="n">
        <v>0.2951</v>
      </c>
      <c r="O257" s="41" t="n">
        <v>-0.637</v>
      </c>
      <c r="P257" s="41" t="n">
        <v>0.801</v>
      </c>
      <c r="Q257" s="41" t="n">
        <v>-0.646</v>
      </c>
      <c r="R257" s="41" t="n">
        <v>-0.977</v>
      </c>
      <c r="S257" s="41" t="n">
        <v>0.06</v>
      </c>
    </row>
    <row r="258">
      <c r="A258" s="42" t="n">
        <v>253</v>
      </c>
      <c r="B258" s="42" t="n">
        <v>55035</v>
      </c>
      <c r="C258" s="43" t="inlineStr">
        <is>
          <t>Wisconsin</t>
        </is>
      </c>
      <c r="D258" s="43" t="inlineStr">
        <is>
          <t>Eau Claire</t>
        </is>
      </c>
      <c r="E258" s="42" t="n">
        <v>106835</v>
      </c>
      <c r="F258" s="42" t="n">
        <v>57975</v>
      </c>
      <c r="G258" s="42" t="n">
        <v>259</v>
      </c>
      <c r="H258" s="42" t="n">
        <v>4523</v>
      </c>
      <c r="I258" s="42" t="n">
        <v>83490</v>
      </c>
      <c r="J258" s="42" t="n">
        <v>261564</v>
      </c>
      <c r="K258" s="44">
        <f>G258/E258*10000</f>
        <v/>
      </c>
      <c r="L258" s="44">
        <f>I258/G258</f>
        <v/>
      </c>
      <c r="M258" s="44">
        <f>I258/H258</f>
        <v/>
      </c>
      <c r="N258" s="44" t="n">
        <v>0.3331</v>
      </c>
      <c r="O258" s="44" t="n">
        <v>0.463</v>
      </c>
      <c r="P258" s="44" t="n">
        <v>-0.6899999999999999</v>
      </c>
      <c r="Q258" s="44" t="n">
        <v>-0.857</v>
      </c>
      <c r="R258" s="44" t="n">
        <v>-0.797</v>
      </c>
      <c r="S258" s="44" t="n">
        <v>0.06</v>
      </c>
    </row>
    <row r="259">
      <c r="A259" s="39" t="n">
        <v>254</v>
      </c>
      <c r="B259" s="39" t="n">
        <v>25015</v>
      </c>
      <c r="C259" s="40" t="inlineStr">
        <is>
          <t>Massachusetts</t>
        </is>
      </c>
      <c r="D259" s="40" t="inlineStr">
        <is>
          <t>Hampshire</t>
        </is>
      </c>
      <c r="E259" s="39" t="n">
        <v>165397</v>
      </c>
      <c r="F259" s="39" t="n">
        <v>59187</v>
      </c>
      <c r="G259" s="39" t="n">
        <v>357</v>
      </c>
      <c r="H259" s="39" t="n">
        <v>4847</v>
      </c>
      <c r="I259" s="39" t="n">
        <v>120401</v>
      </c>
      <c r="J259" s="39" t="n">
        <v>329196</v>
      </c>
      <c r="K259" s="41">
        <f>G259/E259*10000</f>
        <v/>
      </c>
      <c r="L259" s="41">
        <f>I259/G259</f>
        <v/>
      </c>
      <c r="M259" s="41">
        <f>I259/H259</f>
        <v/>
      </c>
      <c r="N259" s="41" t="n">
        <v>0.5096000000000001</v>
      </c>
      <c r="O259" s="41" t="n">
        <v>0.033</v>
      </c>
      <c r="P259" s="41" t="n">
        <v>-0.523</v>
      </c>
      <c r="Q259" s="41" t="n">
        <v>0.5649999999999999</v>
      </c>
      <c r="R259" s="41" t="n">
        <v>0.042</v>
      </c>
      <c r="S259" s="41" t="n">
        <v>0.06</v>
      </c>
    </row>
    <row r="260">
      <c r="A260" s="42" t="n">
        <v>255</v>
      </c>
      <c r="B260" s="42" t="n">
        <v>19113</v>
      </c>
      <c r="C260" s="43" t="inlineStr">
        <is>
          <t>Iowa</t>
        </is>
      </c>
      <c r="D260" s="43" t="inlineStr">
        <is>
          <t>Linn</t>
        </is>
      </c>
      <c r="E260" s="42" t="n">
        <v>228947</v>
      </c>
      <c r="F260" s="42" t="n">
        <v>60886</v>
      </c>
      <c r="G260" s="42" t="n">
        <v>498</v>
      </c>
      <c r="H260" s="42" t="n">
        <v>8859</v>
      </c>
      <c r="I260" s="42" t="n">
        <v>166647</v>
      </c>
      <c r="J260" s="42" t="n">
        <v>533824</v>
      </c>
      <c r="K260" s="44">
        <f>G260/E260*10000</f>
        <v/>
      </c>
      <c r="L260" s="44">
        <f>I260/G260</f>
        <v/>
      </c>
      <c r="M260" s="44">
        <f>I260/H260</f>
        <v/>
      </c>
      <c r="N260" s="44" t="n">
        <v>0.2789</v>
      </c>
      <c r="O260" s="44" t="n">
        <v>0.06</v>
      </c>
      <c r="P260" s="44" t="n">
        <v>-0.553</v>
      </c>
      <c r="Q260" s="44" t="n">
        <v>-0.778</v>
      </c>
      <c r="R260" s="44" t="n">
        <v>-1.055</v>
      </c>
      <c r="S260" s="44" t="n">
        <v>0.057</v>
      </c>
    </row>
    <row r="261">
      <c r="A261" s="39" t="n">
        <v>256</v>
      </c>
      <c r="B261" s="39" t="n">
        <v>41039</v>
      </c>
      <c r="C261" s="40" t="inlineStr">
        <is>
          <t>Oregon</t>
        </is>
      </c>
      <c r="D261" s="40" t="inlineStr">
        <is>
          <t>Lane</t>
        </is>
      </c>
      <c r="E261" s="39" t="n">
        <v>386187</v>
      </c>
      <c r="F261" s="39" t="n">
        <v>56937</v>
      </c>
      <c r="G261" s="39" t="n">
        <v>907</v>
      </c>
      <c r="H261" s="39" t="n">
        <v>13300</v>
      </c>
      <c r="I261" s="39" t="n">
        <v>312712</v>
      </c>
      <c r="J261" s="39" t="n">
        <v>1001078</v>
      </c>
      <c r="K261" s="41">
        <f>G261/E261*10000</f>
        <v/>
      </c>
      <c r="L261" s="41">
        <f>I261/G261</f>
        <v/>
      </c>
      <c r="M261" s="41">
        <f>I261/H261</f>
        <v/>
      </c>
      <c r="N261" s="41" t="n">
        <v>0.5335</v>
      </c>
      <c r="O261" s="41" t="n">
        <v>0.341</v>
      </c>
      <c r="P261" s="41" t="n">
        <v>-0.439</v>
      </c>
      <c r="Q261" s="41" t="n">
        <v>0.269</v>
      </c>
      <c r="R261" s="41" t="n">
        <v>0.156</v>
      </c>
      <c r="S261" s="41" t="n">
        <v>0.057</v>
      </c>
    </row>
    <row r="262">
      <c r="A262" s="42" t="n">
        <v>257</v>
      </c>
      <c r="B262" s="42" t="n">
        <v>18105</v>
      </c>
      <c r="C262" s="43" t="inlineStr">
        <is>
          <t>Indiana</t>
        </is>
      </c>
      <c r="D262" s="43" t="inlineStr">
        <is>
          <t>Monroe</t>
        </is>
      </c>
      <c r="E262" s="42" t="n">
        <v>141181</v>
      </c>
      <c r="F262" s="42" t="n">
        <v>54062</v>
      </c>
      <c r="G262" s="42" t="n">
        <v>336</v>
      </c>
      <c r="H262" s="42" t="n">
        <v>7253</v>
      </c>
      <c r="I262" s="42" t="n">
        <v>142313</v>
      </c>
      <c r="J262" s="42" t="n">
        <v>431779</v>
      </c>
      <c r="K262" s="44">
        <f>G262/E262*10000</f>
        <v/>
      </c>
      <c r="L262" s="44">
        <f>I262/G262</f>
        <v/>
      </c>
      <c r="M262" s="44">
        <f>I262/H262</f>
        <v/>
      </c>
      <c r="N262" s="44" t="n">
        <v>0.4857</v>
      </c>
      <c r="O262" s="44" t="n">
        <v>0.391</v>
      </c>
      <c r="P262" s="44" t="n">
        <v>0.441</v>
      </c>
      <c r="Q262" s="44" t="n">
        <v>-0.598</v>
      </c>
      <c r="R262" s="44" t="n">
        <v>-0.07199999999999999</v>
      </c>
      <c r="S262" s="44" t="n">
        <v>0.056</v>
      </c>
    </row>
    <row r="263">
      <c r="A263" s="39" t="n">
        <v>258</v>
      </c>
      <c r="B263" s="39" t="n">
        <v>34005</v>
      </c>
      <c r="C263" s="40" t="inlineStr">
        <is>
          <t>New Jersey</t>
        </is>
      </c>
      <c r="D263" s="40" t="inlineStr">
        <is>
          <t>Burlington</t>
        </is>
      </c>
      <c r="E263" s="39" t="n">
        <v>466710</v>
      </c>
      <c r="F263" s="39" t="n">
        <v>70909</v>
      </c>
      <c r="G263" s="39" t="n">
        <v>831</v>
      </c>
      <c r="H263" s="39" t="n">
        <v>12799</v>
      </c>
      <c r="I263" s="39" t="n">
        <v>287707</v>
      </c>
      <c r="J263" s="39" t="n">
        <v>969945</v>
      </c>
      <c r="K263" s="41">
        <f>G263/E263*10000</f>
        <v/>
      </c>
      <c r="L263" s="41">
        <f>I263/G263</f>
        <v/>
      </c>
      <c r="M263" s="41">
        <f>I263/H263</f>
        <v/>
      </c>
      <c r="N263" s="41" t="n">
        <v>0.3027</v>
      </c>
      <c r="O263" s="41" t="n">
        <v>-0.577</v>
      </c>
      <c r="P263" s="41" t="n">
        <v>-0.423</v>
      </c>
      <c r="Q263" s="41" t="n">
        <v>0.039</v>
      </c>
      <c r="R263" s="41" t="n">
        <v>-0.9409999999999999</v>
      </c>
      <c r="S263" s="41" t="n">
        <v>0.055</v>
      </c>
    </row>
    <row r="264">
      <c r="A264" s="42" t="n">
        <v>259</v>
      </c>
      <c r="B264" s="42" t="n">
        <v>39113</v>
      </c>
      <c r="C264" s="43" t="inlineStr">
        <is>
          <t>Ohio</t>
        </is>
      </c>
      <c r="D264" s="43" t="inlineStr">
        <is>
          <t>Montgomery</t>
        </is>
      </c>
      <c r="E264" s="42" t="n">
        <v>534355</v>
      </c>
      <c r="F264" s="42" t="n">
        <v>55123</v>
      </c>
      <c r="G264" s="42" t="n">
        <v>1059</v>
      </c>
      <c r="H264" s="42" t="n">
        <v>22034</v>
      </c>
      <c r="I264" s="42" t="n">
        <v>437644</v>
      </c>
      <c r="J264" s="42" t="n">
        <v>1445692</v>
      </c>
      <c r="K264" s="44">
        <f>G264/E264*10000</f>
        <v/>
      </c>
      <c r="L264" s="44">
        <f>I264/G264</f>
        <v/>
      </c>
      <c r="M264" s="44">
        <f>I264/H264</f>
        <v/>
      </c>
      <c r="N264" s="44" t="n">
        <v>0.348</v>
      </c>
      <c r="O264" s="44" t="n">
        <v>-0.252</v>
      </c>
      <c r="P264" s="44" t="n">
        <v>0.326</v>
      </c>
      <c r="Q264" s="44" t="n">
        <v>-0.544</v>
      </c>
      <c r="R264" s="44" t="n">
        <v>-0.726</v>
      </c>
      <c r="S264" s="44" t="n">
        <v>0.055</v>
      </c>
    </row>
    <row r="265">
      <c r="A265" s="39" t="n">
        <v>260</v>
      </c>
      <c r="B265" s="39" t="n">
        <v>39153</v>
      </c>
      <c r="C265" s="40" t="inlineStr">
        <is>
          <t>Ohio</t>
        </is>
      </c>
      <c r="D265" s="40" t="inlineStr">
        <is>
          <t>Summit</t>
        </is>
      </c>
      <c r="E265" s="39" t="n">
        <v>536582</v>
      </c>
      <c r="F265" s="39" t="n">
        <v>61027</v>
      </c>
      <c r="G265" s="39" t="n">
        <v>1205</v>
      </c>
      <c r="H265" s="39" t="n">
        <v>21119</v>
      </c>
      <c r="I265" s="39" t="n">
        <v>405780</v>
      </c>
      <c r="J265" s="39" t="n">
        <v>1289859</v>
      </c>
      <c r="K265" s="41">
        <f>G265/E265*10000</f>
        <v/>
      </c>
      <c r="L265" s="41">
        <f>I265/G265</f>
        <v/>
      </c>
      <c r="M265" s="41">
        <f>I265/H265</f>
        <v/>
      </c>
      <c r="N265" s="41" t="n">
        <v>0.3228</v>
      </c>
      <c r="O265" s="41" t="n">
        <v>0.174</v>
      </c>
      <c r="P265" s="41" t="n">
        <v>-0.529</v>
      </c>
      <c r="Q265" s="41" t="n">
        <v>-0.6889999999999999</v>
      </c>
      <c r="R265" s="41" t="n">
        <v>-0.846</v>
      </c>
      <c r="S265" s="41" t="n">
        <v>0.055</v>
      </c>
    </row>
    <row r="266">
      <c r="A266" s="42" t="n">
        <v>261</v>
      </c>
      <c r="B266" s="42" t="n">
        <v>55127</v>
      </c>
      <c r="C266" s="43" t="inlineStr">
        <is>
          <t>Wisconsin</t>
        </is>
      </c>
      <c r="D266" s="43" t="inlineStr">
        <is>
          <t>Walworth</t>
        </is>
      </c>
      <c r="E266" s="42" t="n">
        <v>105705</v>
      </c>
      <c r="F266" s="42" t="n">
        <v>64022</v>
      </c>
      <c r="G266" s="42" t="n">
        <v>293</v>
      </c>
      <c r="H266" s="42" t="n">
        <v>4072</v>
      </c>
      <c r="I266" s="42" t="n">
        <v>80420</v>
      </c>
      <c r="J266" s="42" t="n">
        <v>257443</v>
      </c>
      <c r="K266" s="44">
        <f>G266/E266*10000</f>
        <v/>
      </c>
      <c r="L266" s="44">
        <f>I266/G266</f>
        <v/>
      </c>
      <c r="M266" s="44">
        <f>I266/H266</f>
        <v/>
      </c>
      <c r="N266" s="44" t="n">
        <v>0.4531</v>
      </c>
      <c r="O266" s="44" t="n">
        <v>1.025</v>
      </c>
      <c r="P266" s="44" t="n">
        <v>-1.225</v>
      </c>
      <c r="Q266" s="44" t="n">
        <v>-0.569</v>
      </c>
      <c r="R266" s="44" t="n">
        <v>-0.226</v>
      </c>
      <c r="S266" s="44" t="n">
        <v>0.049</v>
      </c>
    </row>
    <row r="267">
      <c r="A267" s="39" t="n">
        <v>262</v>
      </c>
      <c r="B267" s="39" t="n">
        <v>23011</v>
      </c>
      <c r="C267" s="40" t="inlineStr">
        <is>
          <t>Maine</t>
        </is>
      </c>
      <c r="D267" s="40" t="inlineStr">
        <is>
          <t>Kennebec</t>
        </is>
      </c>
      <c r="E267" s="39" t="n">
        <v>127143</v>
      </c>
      <c r="F267" s="39" t="n">
        <v>55572</v>
      </c>
      <c r="G267" s="39" t="n">
        <v>262</v>
      </c>
      <c r="H267" s="39" t="n">
        <v>3852</v>
      </c>
      <c r="I267" s="39" t="n">
        <v>92679</v>
      </c>
      <c r="J267" s="39" t="n">
        <v>255803</v>
      </c>
      <c r="K267" s="41">
        <f>G267/E267*10000</f>
        <v/>
      </c>
      <c r="L267" s="41">
        <f>I267/G267</f>
        <v/>
      </c>
      <c r="M267" s="41">
        <f>I267/H267</f>
        <v/>
      </c>
      <c r="N267" s="41" t="n">
        <v>0.4736</v>
      </c>
      <c r="O267" s="41" t="n">
        <v>-0.125</v>
      </c>
      <c r="P267" s="41" t="n">
        <v>-0.339</v>
      </c>
      <c r="Q267" s="41" t="n">
        <v>0.391</v>
      </c>
      <c r="R267" s="41" t="n">
        <v>-0.129</v>
      </c>
      <c r="S267" s="41" t="n">
        <v>0.048</v>
      </c>
    </row>
    <row r="268">
      <c r="A268" s="42" t="n">
        <v>263</v>
      </c>
      <c r="B268" s="42" t="n">
        <v>37081</v>
      </c>
      <c r="C268" s="43" t="inlineStr">
        <is>
          <t>North Carolina</t>
        </is>
      </c>
      <c r="D268" s="43" t="inlineStr">
        <is>
          <t>Guilford</t>
        </is>
      </c>
      <c r="E268" s="42" t="n">
        <v>547195</v>
      </c>
      <c r="F268" s="42" t="n">
        <v>56823</v>
      </c>
      <c r="G268" s="42" t="n">
        <v>1185</v>
      </c>
      <c r="H268" s="42" t="n">
        <v>22890</v>
      </c>
      <c r="I268" s="42" t="n">
        <v>450429</v>
      </c>
      <c r="J268" s="42" t="n">
        <v>1505555</v>
      </c>
      <c r="K268" s="44">
        <f>G268/E268*10000</f>
        <v/>
      </c>
      <c r="L268" s="44">
        <f>I268/G268</f>
        <v/>
      </c>
      <c r="M268" s="44">
        <f>I268/H268</f>
        <v/>
      </c>
      <c r="N268" s="44" t="n">
        <v>0.3693</v>
      </c>
      <c r="O268" s="44" t="n">
        <v>0.045</v>
      </c>
      <c r="P268" s="44" t="n">
        <v>-0.044</v>
      </c>
      <c r="Q268" s="44" t="n">
        <v>-0.585</v>
      </c>
      <c r="R268" s="44" t="n">
        <v>-0.625</v>
      </c>
      <c r="S268" s="44" t="n">
        <v>0.048</v>
      </c>
    </row>
    <row r="269">
      <c r="A269" s="39" t="n">
        <v>264</v>
      </c>
      <c r="B269" s="39" t="n">
        <v>8059</v>
      </c>
      <c r="C269" s="40" t="inlineStr">
        <is>
          <t>Colorado</t>
        </is>
      </c>
      <c r="D269" s="40" t="inlineStr">
        <is>
          <t>Jefferson</t>
        </is>
      </c>
      <c r="E269" s="39" t="n">
        <v>576635</v>
      </c>
      <c r="F269" s="39" t="n">
        <v>81739</v>
      </c>
      <c r="G269" s="39" t="n">
        <v>1235</v>
      </c>
      <c r="H269" s="39" t="n">
        <v>22519</v>
      </c>
      <c r="I269" s="39" t="n">
        <v>584026</v>
      </c>
      <c r="J269" s="39" t="n">
        <v>1691771</v>
      </c>
      <c r="K269" s="41">
        <f>G269/E269*10000</f>
        <v/>
      </c>
      <c r="L269" s="41">
        <f>I269/G269</f>
        <v/>
      </c>
      <c r="M269" s="41">
        <f>I269/H269</f>
        <v/>
      </c>
      <c r="N269" s="41" t="n">
        <v>0.7149</v>
      </c>
      <c r="O269" s="41" t="n">
        <v>0.006</v>
      </c>
      <c r="P269" s="41" t="n">
        <v>0.993</v>
      </c>
      <c r="Q269" s="41" t="n">
        <v>0.8080000000000001</v>
      </c>
      <c r="R269" s="41" t="n">
        <v>1.018</v>
      </c>
      <c r="S269" s="41" t="n">
        <v>0.047</v>
      </c>
    </row>
    <row r="270">
      <c r="A270" s="42" t="n">
        <v>265</v>
      </c>
      <c r="B270" s="42" t="n">
        <v>20173</v>
      </c>
      <c r="C270" s="43" t="inlineStr">
        <is>
          <t>Kansas</t>
        </is>
      </c>
      <c r="D270" s="43" t="inlineStr">
        <is>
          <t>Sedgwick</t>
        </is>
      </c>
      <c r="E270" s="42" t="n">
        <v>525488</v>
      </c>
      <c r="F270" s="42" t="n">
        <v>57757</v>
      </c>
      <c r="G270" s="42" t="n">
        <v>1129</v>
      </c>
      <c r="H270" s="42" t="n">
        <v>23676</v>
      </c>
      <c r="I270" s="42" t="n">
        <v>464947</v>
      </c>
      <c r="J270" s="42" t="n">
        <v>1435345</v>
      </c>
      <c r="K270" s="44">
        <f>G270/E270*10000</f>
        <v/>
      </c>
      <c r="L270" s="44">
        <f>I270/G270</f>
        <v/>
      </c>
      <c r="M270" s="44">
        <f>I270/H270</f>
        <v/>
      </c>
      <c r="N270" s="44" t="n">
        <v>0.4031</v>
      </c>
      <c r="O270" s="44" t="n">
        <v>0.017</v>
      </c>
      <c r="P270" s="44" t="n">
        <v>0.31</v>
      </c>
      <c r="Q270" s="44" t="n">
        <v>-0.594</v>
      </c>
      <c r="R270" s="44" t="n">
        <v>-0.464</v>
      </c>
      <c r="S270" s="44" t="n">
        <v>0.042</v>
      </c>
    </row>
    <row r="271">
      <c r="A271" s="39" t="n">
        <v>266</v>
      </c>
      <c r="B271" s="39" t="n">
        <v>2090</v>
      </c>
      <c r="C271" s="40" t="inlineStr">
        <is>
          <t>Alaska</t>
        </is>
      </c>
      <c r="D271" s="40" t="inlineStr">
        <is>
          <t>Fairbanks North Star Borough</t>
        </is>
      </c>
      <c r="E271" s="39" t="n">
        <v>95749</v>
      </c>
      <c r="F271" s="39" t="n">
        <v>67708</v>
      </c>
      <c r="G271" s="39" t="n">
        <v>217</v>
      </c>
      <c r="H271" s="39" t="n">
        <v>2961</v>
      </c>
      <c r="I271" s="39" t="n">
        <v>72621</v>
      </c>
      <c r="J271" s="39" t="n">
        <v>245896</v>
      </c>
      <c r="K271" s="41">
        <f>G271/E271*10000</f>
        <v/>
      </c>
      <c r="L271" s="41">
        <f>I271/G271</f>
        <v/>
      </c>
      <c r="M271" s="41">
        <f>I271/H271</f>
        <v/>
      </c>
      <c r="N271" s="41" t="n">
        <v>0.5438</v>
      </c>
      <c r="O271" s="41" t="n">
        <v>0.208</v>
      </c>
      <c r="P271" s="41" t="n">
        <v>-0.552</v>
      </c>
      <c r="Q271" s="41" t="n">
        <v>0.494</v>
      </c>
      <c r="R271" s="41" t="n">
        <v>0.205</v>
      </c>
      <c r="S271" s="41" t="n">
        <v>0.042</v>
      </c>
    </row>
    <row r="272">
      <c r="A272" s="42" t="n">
        <v>267</v>
      </c>
      <c r="B272" s="42" t="n">
        <v>26077</v>
      </c>
      <c r="C272" s="43" t="inlineStr">
        <is>
          <t>Michigan</t>
        </is>
      </c>
      <c r="D272" s="43" t="inlineStr">
        <is>
          <t>Kalamazoo</t>
        </is>
      </c>
      <c r="E272" s="42" t="n">
        <v>261417</v>
      </c>
      <c r="F272" s="42" t="n">
        <v>60953</v>
      </c>
      <c r="G272" s="42" t="n">
        <v>529</v>
      </c>
      <c r="H272" s="42" t="n">
        <v>10863</v>
      </c>
      <c r="I272" s="42" t="n">
        <v>210827</v>
      </c>
      <c r="J272" s="42" t="n">
        <v>641175</v>
      </c>
      <c r="K272" s="44">
        <f>G272/E272*10000</f>
        <v/>
      </c>
      <c r="L272" s="44">
        <f>I272/G272</f>
        <v/>
      </c>
      <c r="M272" s="44">
        <f>I272/H272</f>
        <v/>
      </c>
      <c r="N272" s="44" t="n">
        <v>0.3382</v>
      </c>
      <c r="O272" s="44" t="n">
        <v>-0.185</v>
      </c>
      <c r="P272" s="44" t="n">
        <v>0.162</v>
      </c>
      <c r="Q272" s="44" t="n">
        <v>-0.645</v>
      </c>
      <c r="R272" s="44" t="n">
        <v>-0.773</v>
      </c>
      <c r="S272" s="44" t="n">
        <v>0.039</v>
      </c>
    </row>
    <row r="273">
      <c r="A273" s="39" t="n">
        <v>268</v>
      </c>
      <c r="B273" s="39" t="n">
        <v>17099</v>
      </c>
      <c r="C273" s="40" t="inlineStr">
        <is>
          <t>Illinois</t>
        </is>
      </c>
      <c r="D273" s="40" t="inlineStr">
        <is>
          <t>LaSalle</t>
        </is>
      </c>
      <c r="E273" s="39" t="n">
        <v>108210</v>
      </c>
      <c r="F273" s="39" t="n">
        <v>53684</v>
      </c>
      <c r="G273" s="39" t="n">
        <v>293</v>
      </c>
      <c r="H273" s="39" t="n">
        <v>3372</v>
      </c>
      <c r="I273" s="39" t="n">
        <v>62073</v>
      </c>
      <c r="J273" s="39" t="n">
        <v>204394</v>
      </c>
      <c r="K273" s="41">
        <f>G273/E273*10000</f>
        <v/>
      </c>
      <c r="L273" s="41">
        <f>I273/G273</f>
        <v/>
      </c>
      <c r="M273" s="41">
        <f>I273/H273</f>
        <v/>
      </c>
      <c r="N273" s="41" t="n">
        <v>0.313</v>
      </c>
      <c r="O273" s="41" t="n">
        <v>0.921</v>
      </c>
      <c r="P273" s="41" t="n">
        <v>-1.925</v>
      </c>
      <c r="Q273" s="41" t="n">
        <v>-0.868</v>
      </c>
      <c r="R273" s="41" t="n">
        <v>-0.893</v>
      </c>
      <c r="S273" s="41" t="n">
        <v>0.038</v>
      </c>
    </row>
    <row r="274">
      <c r="A274" s="42" t="n">
        <v>269</v>
      </c>
      <c r="B274" s="42" t="n">
        <v>6045</v>
      </c>
      <c r="C274" s="43" t="inlineStr">
        <is>
          <t>California</t>
        </is>
      </c>
      <c r="D274" s="43" t="inlineStr">
        <is>
          <t>Mendocino</t>
        </is>
      </c>
      <c r="E274" s="42" t="n">
        <v>90027</v>
      </c>
      <c r="F274" s="42" t="n">
        <v>55500</v>
      </c>
      <c r="G274" s="42" t="n">
        <v>233</v>
      </c>
      <c r="H274" s="42" t="n">
        <v>2729</v>
      </c>
      <c r="I274" s="42" t="n">
        <v>68793</v>
      </c>
      <c r="J274" s="42" t="n">
        <v>196951</v>
      </c>
      <c r="K274" s="44">
        <f>G274/E274*10000</f>
        <v/>
      </c>
      <c r="L274" s="44">
        <f>I274/G274</f>
        <v/>
      </c>
      <c r="M274" s="44">
        <f>I274/H274</f>
        <v/>
      </c>
      <c r="N274" s="44" t="n">
        <v>0.6362</v>
      </c>
      <c r="O274" s="44" t="n">
        <v>0.728</v>
      </c>
      <c r="P274" s="44" t="n">
        <v>-0.993</v>
      </c>
      <c r="Q274" s="44" t="n">
        <v>0.646</v>
      </c>
      <c r="R274" s="44" t="n">
        <v>0.644</v>
      </c>
      <c r="S274" s="44" t="n">
        <v>0.038</v>
      </c>
    </row>
    <row r="275">
      <c r="A275" s="39" t="n">
        <v>270</v>
      </c>
      <c r="B275" s="39" t="n">
        <v>36091</v>
      </c>
      <c r="C275" s="40" t="inlineStr">
        <is>
          <t>New York</t>
        </is>
      </c>
      <c r="D275" s="40" t="inlineStr">
        <is>
          <t>Saratoga</t>
        </is>
      </c>
      <c r="E275" s="39" t="n">
        <v>238491</v>
      </c>
      <c r="F275" s="39" t="n">
        <v>76673</v>
      </c>
      <c r="G275" s="39" t="n">
        <v>510</v>
      </c>
      <c r="H275" s="39" t="n">
        <v>9446</v>
      </c>
      <c r="I275" s="39" t="n">
        <v>205762</v>
      </c>
      <c r="J275" s="39" t="n">
        <v>581628</v>
      </c>
      <c r="K275" s="41">
        <f>G275/E275*10000</f>
        <v/>
      </c>
      <c r="L275" s="41">
        <f>I275/G275</f>
        <v/>
      </c>
      <c r="M275" s="41">
        <f>I275/H275</f>
        <v/>
      </c>
      <c r="N275" s="41" t="n">
        <v>0.4772</v>
      </c>
      <c r="O275" s="41" t="n">
        <v>0.001</v>
      </c>
      <c r="P275" s="41" t="n">
        <v>0.217</v>
      </c>
      <c r="Q275" s="41" t="n">
        <v>-0.116</v>
      </c>
      <c r="R275" s="41" t="n">
        <v>-0.112</v>
      </c>
      <c r="S275" s="41" t="n">
        <v>0.037</v>
      </c>
    </row>
    <row r="276">
      <c r="A276" s="42" t="n">
        <v>271</v>
      </c>
      <c r="B276" s="42" t="n">
        <v>8067</v>
      </c>
      <c r="C276" s="43" t="inlineStr">
        <is>
          <t>Colorado</t>
        </is>
      </c>
      <c r="D276" s="43" t="inlineStr">
        <is>
          <t>La Plata</t>
        </is>
      </c>
      <c r="E276" s="42" t="n">
        <v>56577</v>
      </c>
      <c r="F276" s="42" t="n">
        <v>71921</v>
      </c>
      <c r="G276" s="42" t="n">
        <v>179</v>
      </c>
      <c r="H276" s="42" t="n">
        <v>2741</v>
      </c>
      <c r="I276" s="42" t="n">
        <v>67142</v>
      </c>
      <c r="J276" s="42" t="n">
        <v>185992</v>
      </c>
      <c r="K276" s="44">
        <f>G276/E276*10000</f>
        <v/>
      </c>
      <c r="L276" s="44">
        <f>I276/G276</f>
        <v/>
      </c>
      <c r="M276" s="44">
        <f>I276/H276</f>
        <v/>
      </c>
      <c r="N276" s="44" t="n">
        <v>0.8983</v>
      </c>
      <c r="O276" s="44" t="n">
        <v>1.658</v>
      </c>
      <c r="P276" s="44" t="n">
        <v>-0.1</v>
      </c>
      <c r="Q276" s="44" t="n">
        <v>0.488</v>
      </c>
      <c r="R276" s="44" t="n">
        <v>1.891</v>
      </c>
      <c r="S276" s="44" t="n">
        <v>0.037</v>
      </c>
    </row>
    <row r="277">
      <c r="A277" s="39" t="n">
        <v>272</v>
      </c>
      <c r="B277" s="39" t="n">
        <v>33005</v>
      </c>
      <c r="C277" s="40" t="inlineStr">
        <is>
          <t>New Hampshire</t>
        </is>
      </c>
      <c r="D277" s="40" t="inlineStr">
        <is>
          <t>Cheshire</t>
        </is>
      </c>
      <c r="E277" s="39" t="n">
        <v>77386</v>
      </c>
      <c r="F277" s="39" t="n">
        <v>64297</v>
      </c>
      <c r="G277" s="39" t="n">
        <v>164</v>
      </c>
      <c r="H277" s="39" t="n">
        <v>2184</v>
      </c>
      <c r="I277" s="39" t="n">
        <v>50980</v>
      </c>
      <c r="J277" s="39" t="n">
        <v>151962</v>
      </c>
      <c r="K277" s="41">
        <f>G277/E277*10000</f>
        <v/>
      </c>
      <c r="L277" s="41">
        <f>I277/G277</f>
        <v/>
      </c>
      <c r="M277" s="41">
        <f>I277/H277</f>
        <v/>
      </c>
      <c r="N277" s="41" t="n">
        <v>0.4244</v>
      </c>
      <c r="O277" s="41" t="n">
        <v>-0.03</v>
      </c>
      <c r="P277" s="41" t="n">
        <v>-0.8179999999999999</v>
      </c>
      <c r="Q277" s="41" t="n">
        <v>0.231</v>
      </c>
      <c r="R277" s="41" t="n">
        <v>-0.363</v>
      </c>
      <c r="S277" s="41" t="n">
        <v>0.035</v>
      </c>
    </row>
    <row r="278">
      <c r="A278" s="42" t="n">
        <v>273</v>
      </c>
      <c r="B278" s="42" t="n">
        <v>37035</v>
      </c>
      <c r="C278" s="43" t="inlineStr">
        <is>
          <t>North Carolina</t>
        </is>
      </c>
      <c r="D278" s="43" t="inlineStr">
        <is>
          <t>Catawba</t>
        </is>
      </c>
      <c r="E278" s="42" t="n">
        <v>163286</v>
      </c>
      <c r="F278" s="42" t="n">
        <v>55262</v>
      </c>
      <c r="G278" s="42" t="n">
        <v>349</v>
      </c>
      <c r="H278" s="42" t="n">
        <v>6655</v>
      </c>
      <c r="I278" s="42" t="n">
        <v>132142</v>
      </c>
      <c r="J278" s="42" t="n">
        <v>457449</v>
      </c>
      <c r="K278" s="44">
        <f>G278/E278*10000</f>
        <v/>
      </c>
      <c r="L278" s="44">
        <f>I278/G278</f>
        <v/>
      </c>
      <c r="M278" s="44">
        <f>I278/H278</f>
        <v/>
      </c>
      <c r="N278" s="44" t="n">
        <v>0.378</v>
      </c>
      <c r="O278" s="44" t="n">
        <v>-0.001</v>
      </c>
      <c r="P278" s="44" t="n">
        <v>-0.061</v>
      </c>
      <c r="Q278" s="44" t="n">
        <v>-0.546</v>
      </c>
      <c r="R278" s="44" t="n">
        <v>-0.584</v>
      </c>
      <c r="S278" s="44" t="n">
        <v>0.029</v>
      </c>
    </row>
    <row r="279">
      <c r="A279" s="39" t="n">
        <v>274</v>
      </c>
      <c r="B279" s="39" t="n">
        <v>42069</v>
      </c>
      <c r="C279" s="40" t="inlineStr">
        <is>
          <t>Pennsylvania</t>
        </is>
      </c>
      <c r="D279" s="40" t="inlineStr">
        <is>
          <t>Lackawanna</t>
        </is>
      </c>
      <c r="E279" s="39" t="n">
        <v>215797</v>
      </c>
      <c r="F279" s="39" t="n">
        <v>54278</v>
      </c>
      <c r="G279" s="39" t="n">
        <v>525</v>
      </c>
      <c r="H279" s="39" t="n">
        <v>6890</v>
      </c>
      <c r="I279" s="39" t="n">
        <v>133364</v>
      </c>
      <c r="J279" s="39" t="n">
        <v>467801</v>
      </c>
      <c r="K279" s="41">
        <f>G279/E279*10000</f>
        <v/>
      </c>
      <c r="L279" s="41">
        <f>I279/G279</f>
        <v/>
      </c>
      <c r="M279" s="41">
        <f>I279/H279</f>
        <v/>
      </c>
      <c r="N279" s="41" t="n">
        <v>0.3138</v>
      </c>
      <c r="O279" s="41" t="n">
        <v>0.477</v>
      </c>
      <c r="P279" s="41" t="n">
        <v>-1.454</v>
      </c>
      <c r="Q279" s="41" t="n">
        <v>-0.657</v>
      </c>
      <c r="R279" s="41" t="n">
        <v>-0.889</v>
      </c>
      <c r="S279" s="41" t="n">
        <v>0.027</v>
      </c>
    </row>
    <row r="280">
      <c r="A280" s="42" t="n">
        <v>275</v>
      </c>
      <c r="B280" s="42" t="n">
        <v>42041</v>
      </c>
      <c r="C280" s="43" t="inlineStr">
        <is>
          <t>Pennsylvania</t>
        </is>
      </c>
      <c r="D280" s="43" t="inlineStr">
        <is>
          <t>Cumberland</t>
        </is>
      </c>
      <c r="E280" s="42" t="n">
        <v>268740</v>
      </c>
      <c r="F280" s="42" t="n">
        <v>65404</v>
      </c>
      <c r="G280" s="42" t="n">
        <v>509</v>
      </c>
      <c r="H280" s="42" t="n">
        <v>8704</v>
      </c>
      <c r="I280" s="42" t="n">
        <v>183319</v>
      </c>
      <c r="J280" s="42" t="n">
        <v>578082</v>
      </c>
      <c r="K280" s="44">
        <f>G280/E280*10000</f>
        <v/>
      </c>
      <c r="L280" s="44">
        <f>I280/G280</f>
        <v/>
      </c>
      <c r="M280" s="44">
        <f>I280/H280</f>
        <v/>
      </c>
      <c r="N280" s="44" t="n">
        <v>0.3221</v>
      </c>
      <c r="O280" s="44" t="n">
        <v>-0.394</v>
      </c>
      <c r="P280" s="44" t="n">
        <v>-0.267</v>
      </c>
      <c r="Q280" s="44" t="n">
        <v>-0.277</v>
      </c>
      <c r="R280" s="44" t="n">
        <v>-0.849</v>
      </c>
      <c r="S280" s="44" t="n">
        <v>0.027</v>
      </c>
    </row>
    <row r="281">
      <c r="A281" s="39" t="n">
        <v>276</v>
      </c>
      <c r="B281" s="39" t="n">
        <v>55139</v>
      </c>
      <c r="C281" s="40" t="inlineStr">
        <is>
          <t>Wisconsin</t>
        </is>
      </c>
      <c r="D281" s="40" t="inlineStr">
        <is>
          <t>Winnebago</t>
        </is>
      </c>
      <c r="E281" s="39" t="n">
        <v>171049</v>
      </c>
      <c r="F281" s="39" t="n">
        <v>57288</v>
      </c>
      <c r="G281" s="39" t="n">
        <v>377</v>
      </c>
      <c r="H281" s="39" t="n">
        <v>5994</v>
      </c>
      <c r="I281" s="39" t="n">
        <v>105892</v>
      </c>
      <c r="J281" s="39" t="n">
        <v>343614</v>
      </c>
      <c r="K281" s="41">
        <f>G281/E281*10000</f>
        <v/>
      </c>
      <c r="L281" s="41">
        <f>I281/G281</f>
        <v/>
      </c>
      <c r="M281" s="41">
        <f>I281/H281</f>
        <v/>
      </c>
      <c r="N281" s="41" t="n">
        <v>0.2032</v>
      </c>
      <c r="O281" s="41" t="n">
        <v>0.107</v>
      </c>
      <c r="P281" s="41" t="n">
        <v>-1.153</v>
      </c>
      <c r="Q281" s="41" t="n">
        <v>-1.033</v>
      </c>
      <c r="R281" s="41" t="n">
        <v>-1.414</v>
      </c>
      <c r="S281" s="41" t="n">
        <v>0.025</v>
      </c>
    </row>
    <row r="282">
      <c r="A282" s="42" t="n">
        <v>277</v>
      </c>
      <c r="B282" s="42" t="n">
        <v>54033</v>
      </c>
      <c r="C282" s="43" t="inlineStr">
        <is>
          <t>West Virginia</t>
        </is>
      </c>
      <c r="D282" s="43" t="inlineStr">
        <is>
          <t>Harrison</t>
        </is>
      </c>
      <c r="E282" s="42" t="n">
        <v>64683</v>
      </c>
      <c r="F282" s="42" t="n">
        <v>59948</v>
      </c>
      <c r="G282" s="42" t="n">
        <v>157</v>
      </c>
      <c r="H282" s="42" t="n">
        <v>2984</v>
      </c>
      <c r="I282" s="42" t="n">
        <v>55464</v>
      </c>
      <c r="J282" s="42" t="n">
        <v>184305</v>
      </c>
      <c r="K282" s="44">
        <f>G282/E282*10000</f>
        <v/>
      </c>
      <c r="L282" s="44">
        <f>I282/G282</f>
        <v/>
      </c>
      <c r="M282" s="44">
        <f>I282/H282</f>
        <v/>
      </c>
      <c r="N282" s="44" t="n">
        <v>0.4029</v>
      </c>
      <c r="O282" s="44" t="n">
        <v>0.468</v>
      </c>
      <c r="P282" s="44" t="n">
        <v>-0.344</v>
      </c>
      <c r="Q282" s="44" t="n">
        <v>-0.828</v>
      </c>
      <c r="R282" s="44" t="n">
        <v>-0.465</v>
      </c>
      <c r="S282" s="44" t="n">
        <v>0.021</v>
      </c>
    </row>
    <row r="283">
      <c r="A283" s="39" t="n">
        <v>278</v>
      </c>
      <c r="B283" s="39" t="n">
        <v>36101</v>
      </c>
      <c r="C283" s="40" t="inlineStr">
        <is>
          <t>New York</t>
        </is>
      </c>
      <c r="D283" s="40" t="inlineStr">
        <is>
          <t>Steuben</t>
        </is>
      </c>
      <c r="E283" s="39" t="n">
        <v>92420</v>
      </c>
      <c r="F283" s="39" t="n">
        <v>55066</v>
      </c>
      <c r="G283" s="39" t="n">
        <v>186</v>
      </c>
      <c r="H283" s="39" t="n">
        <v>2001</v>
      </c>
      <c r="I283" s="39" t="n">
        <v>43263</v>
      </c>
      <c r="J283" s="39" t="n">
        <v>120975</v>
      </c>
      <c r="K283" s="41">
        <f>G283/E283*10000</f>
        <v/>
      </c>
      <c r="L283" s="41">
        <f>I283/G283</f>
        <v/>
      </c>
      <c r="M283" s="41">
        <f>I283/H283</f>
        <v/>
      </c>
      <c r="N283" s="41" t="n">
        <v>0.2398</v>
      </c>
      <c r="O283" s="41" t="n">
        <v>-0.202</v>
      </c>
      <c r="P283" s="41" t="n">
        <v>-1.693</v>
      </c>
      <c r="Q283" s="41" t="n">
        <v>-0.153</v>
      </c>
      <c r="R283" s="41" t="n">
        <v>-1.241</v>
      </c>
      <c r="S283" s="41" t="n">
        <v>0.019</v>
      </c>
    </row>
    <row r="284">
      <c r="A284" s="42" t="n">
        <v>279</v>
      </c>
      <c r="B284" s="42" t="n">
        <v>35049</v>
      </c>
      <c r="C284" s="43" t="inlineStr">
        <is>
          <t>New Mexico</t>
        </is>
      </c>
      <c r="D284" s="43" t="inlineStr">
        <is>
          <t>Santa Fe</t>
        </is>
      </c>
      <c r="E284" s="42" t="n">
        <v>155768</v>
      </c>
      <c r="F284" s="42" t="n">
        <v>73047</v>
      </c>
      <c r="G284" s="42" t="n">
        <v>378</v>
      </c>
      <c r="H284" s="42" t="n">
        <v>6551</v>
      </c>
      <c r="I284" s="42" t="n">
        <v>201104</v>
      </c>
      <c r="J284" s="42" t="n">
        <v>519843</v>
      </c>
      <c r="K284" s="44">
        <f>G284/E284*10000</f>
        <v/>
      </c>
      <c r="L284" s="44">
        <f>I284/G284</f>
        <v/>
      </c>
      <c r="M284" s="44">
        <f>I284/H284</f>
        <v/>
      </c>
      <c r="N284" s="44" t="n">
        <v>1.092</v>
      </c>
      <c r="O284" s="44" t="n">
        <v>0.467</v>
      </c>
      <c r="P284" s="44" t="n">
        <v>1.653</v>
      </c>
      <c r="Q284" s="44" t="n">
        <v>1.869</v>
      </c>
      <c r="R284" s="44" t="n">
        <v>2.811</v>
      </c>
      <c r="S284" s="44" t="n">
        <v>0.012</v>
      </c>
    </row>
    <row r="285">
      <c r="A285" s="39" t="n">
        <v>280</v>
      </c>
      <c r="B285" s="39" t="n">
        <v>53011</v>
      </c>
      <c r="C285" s="40" t="inlineStr">
        <is>
          <t>Washington</t>
        </is>
      </c>
      <c r="D285" s="40" t="inlineStr">
        <is>
          <t>Clark</t>
        </is>
      </c>
      <c r="E285" s="39" t="n">
        <v>517036</v>
      </c>
      <c r="F285" s="39" t="n">
        <v>65697</v>
      </c>
      <c r="G285" s="39" t="n">
        <v>847</v>
      </c>
      <c r="H285" s="39" t="n">
        <v>14109</v>
      </c>
      <c r="I285" s="39" t="n">
        <v>371741</v>
      </c>
      <c r="J285" s="39" t="n">
        <v>1113797</v>
      </c>
      <c r="K285" s="41">
        <f>G285/E285*10000</f>
        <v/>
      </c>
      <c r="L285" s="41">
        <f>I285/G285</f>
        <v/>
      </c>
      <c r="M285" s="41">
        <f>I285/H285</f>
        <v/>
      </c>
      <c r="N285" s="41" t="n">
        <v>0.5469000000000001</v>
      </c>
      <c r="O285" s="41" t="n">
        <v>-0.8070000000000001</v>
      </c>
      <c r="P285" s="41" t="n">
        <v>0.613</v>
      </c>
      <c r="Q285" s="41" t="n">
        <v>0.9</v>
      </c>
      <c r="R285" s="41" t="n">
        <v>0.219</v>
      </c>
      <c r="S285" s="41" t="n">
        <v>0.008999999999999999</v>
      </c>
    </row>
    <row r="286">
      <c r="A286" s="42" t="n">
        <v>281</v>
      </c>
      <c r="B286" s="42" t="n">
        <v>44001</v>
      </c>
      <c r="C286" s="43" t="inlineStr">
        <is>
          <t>Rhode Island</t>
        </is>
      </c>
      <c r="D286" s="43" t="inlineStr">
        <is>
          <t>Bristol</t>
        </is>
      </c>
      <c r="E286" s="42" t="n">
        <v>50388</v>
      </c>
      <c r="F286" s="42" t="n">
        <v>88464</v>
      </c>
      <c r="G286" s="42" t="n">
        <v>139</v>
      </c>
      <c r="H286" s="42" t="n">
        <v>1988</v>
      </c>
      <c r="I286" s="42" t="n">
        <v>46118</v>
      </c>
      <c r="J286" s="42" t="n">
        <v>130623</v>
      </c>
      <c r="K286" s="44">
        <f>G286/E286*10000</f>
        <v/>
      </c>
      <c r="L286" s="44">
        <f>I286/G286</f>
        <v/>
      </c>
      <c r="M286" s="44">
        <f>I286/H286</f>
        <v/>
      </c>
      <c r="N286" s="44" t="n">
        <v>0.6803</v>
      </c>
      <c r="O286" s="44" t="n">
        <v>1.003</v>
      </c>
      <c r="P286" s="44" t="n">
        <v>-0.584</v>
      </c>
      <c r="Q286" s="44" t="n">
        <v>0.199</v>
      </c>
      <c r="R286" s="44" t="n">
        <v>0.854</v>
      </c>
      <c r="S286" s="44" t="n">
        <v>0.007</v>
      </c>
    </row>
    <row r="287">
      <c r="A287" s="39" t="n">
        <v>282</v>
      </c>
      <c r="B287" s="39" t="n">
        <v>13135</v>
      </c>
      <c r="C287" s="40" t="inlineStr">
        <is>
          <t>Georgia</t>
        </is>
      </c>
      <c r="D287" s="40" t="inlineStr">
        <is>
          <t>Gwinnett</t>
        </is>
      </c>
      <c r="E287" s="39" t="n">
        <v>980015</v>
      </c>
      <c r="F287" s="39" t="n">
        <v>51627</v>
      </c>
      <c r="G287" s="39" t="n">
        <v>2199</v>
      </c>
      <c r="H287" s="39" t="n">
        <v>31544</v>
      </c>
      <c r="I287" s="39" t="n">
        <v>661634</v>
      </c>
      <c r="J287" s="39" t="n">
        <v>2494277</v>
      </c>
      <c r="K287" s="41">
        <f>G287/E287*10000</f>
        <v/>
      </c>
      <c r="L287" s="41">
        <f>I287/G287</f>
        <v/>
      </c>
      <c r="M287" s="41">
        <f>I287/H287</f>
        <v/>
      </c>
      <c r="N287" s="41" t="n">
        <v>0.3824</v>
      </c>
      <c r="O287" s="41" t="n">
        <v>0.171</v>
      </c>
      <c r="P287" s="41" t="n">
        <v>-0.93</v>
      </c>
      <c r="Q287" s="41" t="n">
        <v>-0.296</v>
      </c>
      <c r="R287" s="41" t="n">
        <v>-0.5629999999999999</v>
      </c>
      <c r="S287" s="41" t="n">
        <v>0.007</v>
      </c>
    </row>
    <row r="288">
      <c r="A288" s="42" t="n">
        <v>283</v>
      </c>
      <c r="B288" s="42" t="n">
        <v>35015</v>
      </c>
      <c r="C288" s="43" t="inlineStr">
        <is>
          <t>New Mexico</t>
        </is>
      </c>
      <c r="D288" s="43" t="inlineStr">
        <is>
          <t>Eddy</t>
        </is>
      </c>
      <c r="E288" s="42" t="n">
        <v>60221</v>
      </c>
      <c r="F288" s="42" t="n">
        <v>72029</v>
      </c>
      <c r="G288" s="42" t="n">
        <v>106</v>
      </c>
      <c r="H288" s="42" t="n">
        <v>1953</v>
      </c>
      <c r="I288" s="42" t="n">
        <v>44426</v>
      </c>
      <c r="J288" s="42" t="n">
        <v>144224</v>
      </c>
      <c r="K288" s="44">
        <f>G288/E288*10000</f>
        <v/>
      </c>
      <c r="L288" s="44">
        <f>I288/G288</f>
        <v/>
      </c>
      <c r="M288" s="44">
        <f>I288/H288</f>
        <v/>
      </c>
      <c r="N288" s="44" t="n">
        <v>0.4281</v>
      </c>
      <c r="O288" s="44" t="n">
        <v>-0.61</v>
      </c>
      <c r="P288" s="44" t="n">
        <v>0.392</v>
      </c>
      <c r="Q288" s="44" t="n">
        <v>0.098</v>
      </c>
      <c r="R288" s="44" t="n">
        <v>-0.345</v>
      </c>
      <c r="S288" s="44" t="n">
        <v>0.004</v>
      </c>
    </row>
    <row r="289">
      <c r="A289" s="39" t="n">
        <v>284</v>
      </c>
      <c r="B289" s="39" t="n">
        <v>55059</v>
      </c>
      <c r="C289" s="40" t="inlineStr">
        <is>
          <t>Wisconsin</t>
        </is>
      </c>
      <c r="D289" s="40" t="inlineStr">
        <is>
          <t>Kenosha</t>
        </is>
      </c>
      <c r="E289" s="39" t="n">
        <v>167920</v>
      </c>
      <c r="F289" s="39" t="n">
        <v>57601</v>
      </c>
      <c r="G289" s="39" t="n">
        <v>378</v>
      </c>
      <c r="H289" s="39" t="n">
        <v>6337</v>
      </c>
      <c r="I289" s="39" t="n">
        <v>119403</v>
      </c>
      <c r="J289" s="39" t="n">
        <v>384684</v>
      </c>
      <c r="K289" s="41">
        <f>G289/E289*10000</f>
        <v/>
      </c>
      <c r="L289" s="41">
        <f>I289/G289</f>
        <v/>
      </c>
      <c r="M289" s="41">
        <f>I289/H289</f>
        <v/>
      </c>
      <c r="N289" s="41" t="n">
        <v>0.3235</v>
      </c>
      <c r="O289" s="41" t="n">
        <v>0.183</v>
      </c>
      <c r="P289" s="41" t="n">
        <v>-0.762</v>
      </c>
      <c r="Q289" s="41" t="n">
        <v>-0.771</v>
      </c>
      <c r="R289" s="41" t="n">
        <v>-0.842</v>
      </c>
      <c r="S289" s="41" t="n">
        <v>0</v>
      </c>
    </row>
    <row r="290">
      <c r="A290" s="42" t="n">
        <v>285</v>
      </c>
      <c r="B290" s="42" t="n">
        <v>38015</v>
      </c>
      <c r="C290" s="43" t="inlineStr">
        <is>
          <t>North Dakota</t>
        </is>
      </c>
      <c r="D290" s="43" t="inlineStr">
        <is>
          <t>Burleigh</t>
        </is>
      </c>
      <c r="E290" s="42" t="n">
        <v>100436</v>
      </c>
      <c r="F290" s="42" t="n">
        <v>71750</v>
      </c>
      <c r="G290" s="42" t="n">
        <v>215</v>
      </c>
      <c r="H290" s="42" t="n">
        <v>4477</v>
      </c>
      <c r="I290" s="42" t="n">
        <v>98053</v>
      </c>
      <c r="J290" s="42" t="n">
        <v>285090</v>
      </c>
      <c r="K290" s="44">
        <f>G290/E290*10000</f>
        <v/>
      </c>
      <c r="L290" s="44">
        <f>I290/G290</f>
        <v/>
      </c>
      <c r="M290" s="44">
        <f>I290/H290</f>
        <v/>
      </c>
      <c r="N290" s="44" t="n">
        <v>0.5711000000000001</v>
      </c>
      <c r="O290" s="44" t="n">
        <v>0.005</v>
      </c>
      <c r="P290" s="44" t="n">
        <v>0.804</v>
      </c>
      <c r="Q290" s="44" t="n">
        <v>-0.09</v>
      </c>
      <c r="R290" s="44" t="n">
        <v>0.335</v>
      </c>
      <c r="S290" s="44" t="n">
        <v>-0.001</v>
      </c>
    </row>
    <row r="291">
      <c r="A291" s="39" t="n">
        <v>286</v>
      </c>
      <c r="B291" s="39" t="n">
        <v>30111</v>
      </c>
      <c r="C291" s="40" t="inlineStr">
        <is>
          <t>Montana</t>
        </is>
      </c>
      <c r="D291" s="40" t="inlineStr">
        <is>
          <t>Yellowstone</t>
        </is>
      </c>
      <c r="E291" s="39" t="n">
        <v>169817</v>
      </c>
      <c r="F291" s="39" t="n">
        <v>65839</v>
      </c>
      <c r="G291" s="39" t="n">
        <v>424</v>
      </c>
      <c r="H291" s="39" t="n">
        <v>8222</v>
      </c>
      <c r="I291" s="39" t="n">
        <v>174015</v>
      </c>
      <c r="J291" s="39" t="n">
        <v>544694</v>
      </c>
      <c r="K291" s="41">
        <f>G291/E291*10000</f>
        <v/>
      </c>
      <c r="L291" s="41">
        <f>I291/G291</f>
        <v/>
      </c>
      <c r="M291" s="41">
        <f>I291/H291</f>
        <v/>
      </c>
      <c r="N291" s="41" t="n">
        <v>0.6113</v>
      </c>
      <c r="O291" s="41" t="n">
        <v>0.58</v>
      </c>
      <c r="P291" s="41" t="n">
        <v>0.294</v>
      </c>
      <c r="Q291" s="41" t="n">
        <v>-0.254</v>
      </c>
      <c r="R291" s="41" t="n">
        <v>0.526</v>
      </c>
      <c r="S291" s="41" t="n">
        <v>-0.003</v>
      </c>
    </row>
    <row r="292">
      <c r="A292" s="42" t="n">
        <v>287</v>
      </c>
      <c r="B292" s="42" t="n">
        <v>17089</v>
      </c>
      <c r="C292" s="43" t="inlineStr">
        <is>
          <t>Illinois</t>
        </is>
      </c>
      <c r="D292" s="43" t="inlineStr">
        <is>
          <t>Kane</t>
        </is>
      </c>
      <c r="E292" s="42" t="n">
        <v>515070</v>
      </c>
      <c r="F292" s="42" t="n">
        <v>64200</v>
      </c>
      <c r="G292" s="42" t="n">
        <v>1029</v>
      </c>
      <c r="H292" s="42" t="n">
        <v>17159</v>
      </c>
      <c r="I292" s="42" t="n">
        <v>394131</v>
      </c>
      <c r="J292" s="42" t="n">
        <v>1296467</v>
      </c>
      <c r="K292" s="44">
        <f>G292/E292*10000</f>
        <v/>
      </c>
      <c r="L292" s="44">
        <f>I292/G292</f>
        <v/>
      </c>
      <c r="M292" s="44">
        <f>I292/H292</f>
        <v/>
      </c>
      <c r="N292" s="44" t="n">
        <v>0.4804</v>
      </c>
      <c r="O292" s="44" t="n">
        <v>-0.226</v>
      </c>
      <c r="P292" s="44" t="n">
        <v>-0.012</v>
      </c>
      <c r="Q292" s="44" t="n">
        <v>0.148</v>
      </c>
      <c r="R292" s="44" t="n">
        <v>-0.097</v>
      </c>
      <c r="S292" s="44" t="n">
        <v>-0.004</v>
      </c>
    </row>
    <row r="293">
      <c r="A293" s="39" t="n">
        <v>288</v>
      </c>
      <c r="B293" s="39" t="n">
        <v>54039</v>
      </c>
      <c r="C293" s="40" t="inlineStr">
        <is>
          <t>West Virginia</t>
        </is>
      </c>
      <c r="D293" s="40" t="inlineStr">
        <is>
          <t>Kanawha</t>
        </is>
      </c>
      <c r="E293" s="39" t="n">
        <v>175899</v>
      </c>
      <c r="F293" s="39" t="n">
        <v>57834</v>
      </c>
      <c r="G293" s="39" t="n">
        <v>391</v>
      </c>
      <c r="H293" s="39" t="n">
        <v>7059</v>
      </c>
      <c r="I293" s="39" t="n">
        <v>138726</v>
      </c>
      <c r="J293" s="39" t="n">
        <v>465107</v>
      </c>
      <c r="K293" s="41">
        <f>G293/E293*10000</f>
        <v/>
      </c>
      <c r="L293" s="41">
        <f>I293/G293</f>
        <v/>
      </c>
      <c r="M293" s="41">
        <f>I293/H293</f>
        <v/>
      </c>
      <c r="N293" s="41" t="n">
        <v>0.3979</v>
      </c>
      <c r="O293" s="41" t="n">
        <v>0.137</v>
      </c>
      <c r="P293" s="41" t="n">
        <v>-0.327</v>
      </c>
      <c r="Q293" s="41" t="n">
        <v>-0.591</v>
      </c>
      <c r="R293" s="41" t="n">
        <v>-0.489</v>
      </c>
      <c r="S293" s="41" t="n">
        <v>-0.008999999999999999</v>
      </c>
    </row>
    <row r="294">
      <c r="A294" s="42" t="n">
        <v>289</v>
      </c>
      <c r="B294" s="42" t="n">
        <v>39173</v>
      </c>
      <c r="C294" s="43" t="inlineStr">
        <is>
          <t>Ohio</t>
        </is>
      </c>
      <c r="D294" s="43" t="inlineStr">
        <is>
          <t>Wood</t>
        </is>
      </c>
      <c r="E294" s="42" t="n">
        <v>131821</v>
      </c>
      <c r="F294" s="42" t="n">
        <v>56958</v>
      </c>
      <c r="G294" s="42" t="n">
        <v>307</v>
      </c>
      <c r="H294" s="42" t="n">
        <v>6272</v>
      </c>
      <c r="I294" s="42" t="n">
        <v>105228</v>
      </c>
      <c r="J294" s="42" t="n">
        <v>333628</v>
      </c>
      <c r="K294" s="44">
        <f>G294/E294*10000</f>
        <v/>
      </c>
      <c r="L294" s="44">
        <f>I294/G294</f>
        <v/>
      </c>
      <c r="M294" s="44">
        <f>I294/H294</f>
        <v/>
      </c>
      <c r="N294" s="44" t="n">
        <v>0.3088</v>
      </c>
      <c r="O294" s="44" t="n">
        <v>0.309</v>
      </c>
      <c r="P294" s="44" t="n">
        <v>-0.462</v>
      </c>
      <c r="Q294" s="44" t="n">
        <v>-1.231</v>
      </c>
      <c r="R294" s="44" t="n">
        <v>-0.912</v>
      </c>
      <c r="S294" s="44" t="n">
        <v>-0.011</v>
      </c>
    </row>
    <row r="295">
      <c r="A295" s="39" t="n">
        <v>290</v>
      </c>
      <c r="B295" s="39" t="n">
        <v>33017</v>
      </c>
      <c r="C295" s="40" t="inlineStr">
        <is>
          <t>New Hampshire</t>
        </is>
      </c>
      <c r="D295" s="40" t="inlineStr">
        <is>
          <t>Strafford</t>
        </is>
      </c>
      <c r="E295" s="39" t="n">
        <v>132451</v>
      </c>
      <c r="F295" s="39" t="n">
        <v>63101</v>
      </c>
      <c r="G295" s="39" t="n">
        <v>271</v>
      </c>
      <c r="H295" s="39" t="n">
        <v>4187</v>
      </c>
      <c r="I295" s="39" t="n">
        <v>95447</v>
      </c>
      <c r="J295" s="39" t="n">
        <v>289981</v>
      </c>
      <c r="K295" s="41">
        <f>G295/E295*10000</f>
        <v/>
      </c>
      <c r="L295" s="41">
        <f>I295/G295</f>
        <v/>
      </c>
      <c r="M295" s="41">
        <f>I295/H295</f>
        <v/>
      </c>
      <c r="N295" s="41" t="n">
        <v>0.459</v>
      </c>
      <c r="O295" s="41" t="n">
        <v>-0.148</v>
      </c>
      <c r="P295" s="41" t="n">
        <v>-0.356</v>
      </c>
      <c r="Q295" s="41" t="n">
        <v>0.109</v>
      </c>
      <c r="R295" s="41" t="n">
        <v>-0.198</v>
      </c>
      <c r="S295" s="41" t="n">
        <v>-0.011</v>
      </c>
    </row>
    <row r="296">
      <c r="A296" s="42" t="n">
        <v>291</v>
      </c>
      <c r="B296" s="42" t="n">
        <v>8035</v>
      </c>
      <c r="C296" s="43" t="inlineStr">
        <is>
          <t>Colorado</t>
        </is>
      </c>
      <c r="D296" s="43" t="inlineStr">
        <is>
          <t>Douglas</t>
        </is>
      </c>
      <c r="E296" s="42" t="n">
        <v>376462</v>
      </c>
      <c r="F296" s="42" t="n">
        <v>97519</v>
      </c>
      <c r="G296" s="42" t="n">
        <v>614</v>
      </c>
      <c r="H296" s="42" t="n">
        <v>13764</v>
      </c>
      <c r="I296" s="42" t="n">
        <v>357913</v>
      </c>
      <c r="J296" s="42" t="n">
        <v>1012537</v>
      </c>
      <c r="K296" s="44">
        <f>G296/E296*10000</f>
        <v/>
      </c>
      <c r="L296" s="44">
        <f>I296/G296</f>
        <v/>
      </c>
      <c r="M296" s="44">
        <f>I296/H296</f>
        <v/>
      </c>
      <c r="N296" s="44" t="n">
        <v>0.7157</v>
      </c>
      <c r="O296" s="44" t="n">
        <v>-0.819</v>
      </c>
      <c r="P296" s="44" t="n">
        <v>2.222</v>
      </c>
      <c r="Q296" s="44" t="n">
        <v>0.824</v>
      </c>
      <c r="R296" s="44" t="n">
        <v>1.022</v>
      </c>
      <c r="S296" s="44" t="n">
        <v>-0.013</v>
      </c>
    </row>
    <row r="297">
      <c r="A297" s="39" t="n">
        <v>292</v>
      </c>
      <c r="B297" s="39" t="n">
        <v>13127</v>
      </c>
      <c r="C297" s="40" t="inlineStr">
        <is>
          <t>Georgia</t>
        </is>
      </c>
      <c r="D297" s="40" t="inlineStr">
        <is>
          <t>Glynn</t>
        </is>
      </c>
      <c r="E297" s="39" t="n">
        <v>85202</v>
      </c>
      <c r="F297" s="39" t="n">
        <v>60005</v>
      </c>
      <c r="G297" s="39" t="n">
        <v>251</v>
      </c>
      <c r="H297" s="39" t="n">
        <v>4792</v>
      </c>
      <c r="I297" s="39" t="n">
        <v>106082</v>
      </c>
      <c r="J297" s="39" t="n">
        <v>350256</v>
      </c>
      <c r="K297" s="41">
        <f>G297/E297*10000</f>
        <v/>
      </c>
      <c r="L297" s="41">
        <f>I297/G297</f>
        <v/>
      </c>
      <c r="M297" s="41">
        <f>I297/H297</f>
        <v/>
      </c>
      <c r="N297" s="41" t="n">
        <v>0.8234</v>
      </c>
      <c r="O297" s="41" t="n">
        <v>1.306</v>
      </c>
      <c r="P297" s="41" t="n">
        <v>0.431</v>
      </c>
      <c r="Q297" s="41" t="n">
        <v>-0.038</v>
      </c>
      <c r="R297" s="41" t="n">
        <v>1.534</v>
      </c>
      <c r="S297" s="41" t="n">
        <v>-0.013</v>
      </c>
    </row>
    <row r="298">
      <c r="A298" s="42" t="n">
        <v>293</v>
      </c>
      <c r="B298" s="42" t="n">
        <v>48491</v>
      </c>
      <c r="C298" s="43" t="inlineStr">
        <is>
          <t>Texas</t>
        </is>
      </c>
      <c r="D298" s="43" t="inlineStr">
        <is>
          <t>Williamson</t>
        </is>
      </c>
      <c r="E298" s="42" t="n">
        <v>673951</v>
      </c>
      <c r="F298" s="42" t="n">
        <v>69000</v>
      </c>
      <c r="G298" s="42" t="n">
        <v>1207</v>
      </c>
      <c r="H298" s="42" t="n">
        <v>23081</v>
      </c>
      <c r="I298" s="42" t="n">
        <v>551468</v>
      </c>
      <c r="J298" s="42" t="n">
        <v>1747034</v>
      </c>
      <c r="K298" s="44">
        <f>G298/E298*10000</f>
        <v/>
      </c>
      <c r="L298" s="44">
        <f>I298/G298</f>
        <v/>
      </c>
      <c r="M298" s="44">
        <f>I298/H298</f>
        <v/>
      </c>
      <c r="N298" s="44" t="n">
        <v>0.5412</v>
      </c>
      <c r="O298" s="44" t="n">
        <v>-0.5610000000000001</v>
      </c>
      <c r="P298" s="44" t="n">
        <v>0.8139999999999999</v>
      </c>
      <c r="Q298" s="44" t="n">
        <v>0.353</v>
      </c>
      <c r="R298" s="44" t="n">
        <v>0.193</v>
      </c>
      <c r="S298" s="44" t="n">
        <v>-0.016</v>
      </c>
    </row>
    <row r="299">
      <c r="A299" s="39" t="n">
        <v>294</v>
      </c>
      <c r="B299" s="39" t="n">
        <v>8041</v>
      </c>
      <c r="C299" s="40" t="inlineStr">
        <is>
          <t>Colorado</t>
        </is>
      </c>
      <c r="D299" s="40" t="inlineStr">
        <is>
          <t>El Paso</t>
        </is>
      </c>
      <c r="E299" s="39" t="n">
        <v>742676</v>
      </c>
      <c r="F299" s="39" t="n">
        <v>61728</v>
      </c>
      <c r="G299" s="39" t="n">
        <v>1422</v>
      </c>
      <c r="H299" s="39" t="n">
        <v>27867</v>
      </c>
      <c r="I299" s="39" t="n">
        <v>657218</v>
      </c>
      <c r="J299" s="39" t="n">
        <v>1935080</v>
      </c>
      <c r="K299" s="41">
        <f>G299/E299*10000</f>
        <v/>
      </c>
      <c r="L299" s="41">
        <f>I299/G299</f>
        <v/>
      </c>
      <c r="M299" s="41">
        <f>I299/H299</f>
        <v/>
      </c>
      <c r="N299" s="41" t="n">
        <v>0.5796</v>
      </c>
      <c r="O299" s="41" t="n">
        <v>-0.361</v>
      </c>
      <c r="P299" s="41" t="n">
        <v>0.873</v>
      </c>
      <c r="Q299" s="41" t="n">
        <v>0.285</v>
      </c>
      <c r="R299" s="41" t="n">
        <v>0.375</v>
      </c>
      <c r="S299" s="41" t="n">
        <v>-0.019</v>
      </c>
    </row>
    <row r="300">
      <c r="A300" s="42" t="n">
        <v>295</v>
      </c>
      <c r="B300" s="42" t="n">
        <v>19013</v>
      </c>
      <c r="C300" s="43" t="inlineStr">
        <is>
          <t>Iowa</t>
        </is>
      </c>
      <c r="D300" s="43" t="inlineStr">
        <is>
          <t>Black Hawk</t>
        </is>
      </c>
      <c r="E300" s="42" t="n">
        <v>130081</v>
      </c>
      <c r="F300" s="42" t="n">
        <v>53193</v>
      </c>
      <c r="G300" s="42" t="n">
        <v>290</v>
      </c>
      <c r="H300" s="42" t="n">
        <v>5583</v>
      </c>
      <c r="I300" s="42" t="n">
        <v>98223</v>
      </c>
      <c r="J300" s="42" t="n">
        <v>298518</v>
      </c>
      <c r="K300" s="44">
        <f>G300/E300*10000</f>
        <v/>
      </c>
      <c r="L300" s="44">
        <f>I300/G300</f>
        <v/>
      </c>
      <c r="M300" s="44">
        <f>I300/H300</f>
        <v/>
      </c>
      <c r="N300" s="44" t="n">
        <v>0.3106</v>
      </c>
      <c r="O300" s="44" t="n">
        <v>0.148</v>
      </c>
      <c r="P300" s="44" t="n">
        <v>-0.507</v>
      </c>
      <c r="Q300" s="44" t="n">
        <v>-1.05</v>
      </c>
      <c r="R300" s="44" t="n">
        <v>-0.904</v>
      </c>
      <c r="S300" s="44" t="n">
        <v>-0.023</v>
      </c>
    </row>
    <row r="301">
      <c r="A301" s="39" t="n">
        <v>296</v>
      </c>
      <c r="B301" s="39" t="n">
        <v>18039</v>
      </c>
      <c r="C301" s="40" t="inlineStr">
        <is>
          <t>Indiana</t>
        </is>
      </c>
      <c r="D301" s="40" t="inlineStr">
        <is>
          <t>Elkhart</t>
        </is>
      </c>
      <c r="E301" s="39" t="n">
        <v>207161</v>
      </c>
      <c r="F301" s="39" t="n">
        <v>58363</v>
      </c>
      <c r="G301" s="39" t="n">
        <v>380</v>
      </c>
      <c r="H301" s="39" t="n">
        <v>6686</v>
      </c>
      <c r="I301" s="39" t="n">
        <v>123176</v>
      </c>
      <c r="J301" s="39" t="n">
        <v>395971</v>
      </c>
      <c r="K301" s="41">
        <f>G301/E301*10000</f>
        <v/>
      </c>
      <c r="L301" s="41">
        <f>I301/G301</f>
        <v/>
      </c>
      <c r="M301" s="41">
        <f>I301/H301</f>
        <v/>
      </c>
      <c r="N301" s="41" t="n">
        <v>0.1933</v>
      </c>
      <c r="O301" s="41" t="n">
        <v>-0.49</v>
      </c>
      <c r="P301" s="41" t="n">
        <v>-0.67</v>
      </c>
      <c r="Q301" s="41" t="n">
        <v>-0.865</v>
      </c>
      <c r="R301" s="41" t="n">
        <v>-1.461</v>
      </c>
      <c r="S301" s="41" t="n">
        <v>-0.025</v>
      </c>
    </row>
    <row r="302">
      <c r="A302" s="42" t="n">
        <v>297</v>
      </c>
      <c r="B302" s="42" t="n">
        <v>17119</v>
      </c>
      <c r="C302" s="43" t="inlineStr">
        <is>
          <t>Illinois</t>
        </is>
      </c>
      <c r="D302" s="43" t="inlineStr">
        <is>
          <t>Madison</t>
        </is>
      </c>
      <c r="E302" s="42" t="n">
        <v>263981</v>
      </c>
      <c r="F302" s="42" t="n">
        <v>56523</v>
      </c>
      <c r="G302" s="42" t="n">
        <v>578</v>
      </c>
      <c r="H302" s="42" t="n">
        <v>10296</v>
      </c>
      <c r="I302" s="42" t="n">
        <v>206420</v>
      </c>
      <c r="J302" s="42" t="n">
        <v>613245</v>
      </c>
      <c r="K302" s="44">
        <f>G302/E302*10000</f>
        <v/>
      </c>
      <c r="L302" s="44">
        <f>I302/G302</f>
        <v/>
      </c>
      <c r="M302" s="44">
        <f>I302/H302</f>
        <v/>
      </c>
      <c r="N302" s="44" t="n">
        <v>0.4204</v>
      </c>
      <c r="O302" s="44" t="n">
        <v>0.08400000000000001</v>
      </c>
      <c r="P302" s="44" t="n">
        <v>-0.301</v>
      </c>
      <c r="Q302" s="44" t="n">
        <v>-0.503</v>
      </c>
      <c r="R302" s="44" t="n">
        <v>-0.382</v>
      </c>
      <c r="S302" s="44" t="n">
        <v>-0.031</v>
      </c>
    </row>
    <row r="303">
      <c r="A303" s="39" t="n">
        <v>298</v>
      </c>
      <c r="B303" s="39" t="n">
        <v>41047</v>
      </c>
      <c r="C303" s="40" t="inlineStr">
        <is>
          <t>Oregon</t>
        </is>
      </c>
      <c r="D303" s="40" t="inlineStr">
        <is>
          <t>Marion</t>
        </is>
      </c>
      <c r="E303" s="39" t="n">
        <v>349388</v>
      </c>
      <c r="F303" s="39" t="n">
        <v>54787</v>
      </c>
      <c r="G303" s="39" t="n">
        <v>783</v>
      </c>
      <c r="H303" s="39" t="n">
        <v>11674</v>
      </c>
      <c r="I303" s="39" t="n">
        <v>270307</v>
      </c>
      <c r="J303" s="39" t="n">
        <v>858743</v>
      </c>
      <c r="K303" s="41">
        <f>G303/E303*10000</f>
        <v/>
      </c>
      <c r="L303" s="41">
        <f>I303/G303</f>
        <v/>
      </c>
      <c r="M303" s="41">
        <f>I303/H303</f>
        <v/>
      </c>
      <c r="N303" s="41" t="n">
        <v>0.5466</v>
      </c>
      <c r="O303" s="41" t="n">
        <v>0.167</v>
      </c>
      <c r="P303" s="41" t="n">
        <v>-0.434</v>
      </c>
      <c r="Q303" s="41" t="n">
        <v>0.189</v>
      </c>
      <c r="R303" s="41" t="n">
        <v>0.218</v>
      </c>
      <c r="S303" s="41" t="n">
        <v>-0.033</v>
      </c>
    </row>
    <row r="304">
      <c r="A304" s="42" t="n">
        <v>299</v>
      </c>
      <c r="B304" s="42" t="n">
        <v>36019</v>
      </c>
      <c r="C304" s="43" t="inlineStr">
        <is>
          <t>New York</t>
        </is>
      </c>
      <c r="D304" s="43" t="inlineStr">
        <is>
          <t>Clinton</t>
        </is>
      </c>
      <c r="E304" s="42" t="n">
        <v>77978</v>
      </c>
      <c r="F304" s="42" t="n">
        <v>52469</v>
      </c>
      <c r="G304" s="42" t="n">
        <v>160</v>
      </c>
      <c r="H304" s="42" t="n">
        <v>2360</v>
      </c>
      <c r="I304" s="42" t="n">
        <v>54829</v>
      </c>
      <c r="J304" s="42" t="n">
        <v>186372</v>
      </c>
      <c r="K304" s="44">
        <f>G304/E304*10000</f>
        <v/>
      </c>
      <c r="L304" s="44">
        <f>I304/G304</f>
        <v/>
      </c>
      <c r="M304" s="44">
        <f>I304/H304</f>
        <v/>
      </c>
      <c r="N304" s="44" t="n">
        <v>0.4837</v>
      </c>
      <c r="O304" s="44" t="n">
        <v>-0.139</v>
      </c>
      <c r="P304" s="44" t="n">
        <v>-0.463</v>
      </c>
      <c r="Q304" s="44" t="n">
        <v>0.206</v>
      </c>
      <c r="R304" s="44" t="n">
        <v>-0.081</v>
      </c>
      <c r="S304" s="44" t="n">
        <v>-0.035</v>
      </c>
    </row>
    <row r="305">
      <c r="A305" s="39" t="n">
        <v>300</v>
      </c>
      <c r="B305" s="39" t="n">
        <v>42017</v>
      </c>
      <c r="C305" s="40" t="inlineStr">
        <is>
          <t>Pennsylvania</t>
        </is>
      </c>
      <c r="D305" s="40" t="inlineStr">
        <is>
          <t>Bucks</t>
        </is>
      </c>
      <c r="E305" s="39" t="n">
        <v>645871</v>
      </c>
      <c r="F305" s="39" t="n">
        <v>87411</v>
      </c>
      <c r="G305" s="39" t="n">
        <v>1409</v>
      </c>
      <c r="H305" s="39" t="n">
        <v>21762</v>
      </c>
      <c r="I305" s="39" t="n">
        <v>466850</v>
      </c>
      <c r="J305" s="39" t="n">
        <v>1602099</v>
      </c>
      <c r="K305" s="41">
        <f>G305/E305*10000</f>
        <v/>
      </c>
      <c r="L305" s="41">
        <f>I305/G305</f>
        <v/>
      </c>
      <c r="M305" s="41">
        <f>I305/H305</f>
        <v/>
      </c>
      <c r="N305" s="41" t="n">
        <v>0.4467</v>
      </c>
      <c r="O305" s="41" t="n">
        <v>0.07099999999999999</v>
      </c>
      <c r="P305" s="41" t="n">
        <v>-0.59</v>
      </c>
      <c r="Q305" s="41" t="n">
        <v>-0.19</v>
      </c>
      <c r="R305" s="41" t="n">
        <v>-0.257</v>
      </c>
      <c r="S305" s="41" t="n">
        <v>-0.038</v>
      </c>
    </row>
    <row r="306">
      <c r="A306" s="42" t="n">
        <v>301</v>
      </c>
      <c r="B306" s="42" t="n">
        <v>27145</v>
      </c>
      <c r="C306" s="43" t="inlineStr">
        <is>
          <t>Minnesota</t>
        </is>
      </c>
      <c r="D306" s="43" t="inlineStr">
        <is>
          <t>Stearns</t>
        </is>
      </c>
      <c r="E306" s="42" t="n">
        <v>160556</v>
      </c>
      <c r="F306" s="42" t="n">
        <v>60580</v>
      </c>
      <c r="G306" s="42" t="n">
        <v>351</v>
      </c>
      <c r="H306" s="42" t="n">
        <v>6079</v>
      </c>
      <c r="I306" s="42" t="n">
        <v>109463</v>
      </c>
      <c r="J306" s="42" t="n">
        <v>351331</v>
      </c>
      <c r="K306" s="44">
        <f>G306/E306*10000</f>
        <v/>
      </c>
      <c r="L306" s="44">
        <f>I306/G306</f>
        <v/>
      </c>
      <c r="M306" s="44">
        <f>I306/H306</f>
        <v/>
      </c>
      <c r="N306" s="44" t="n">
        <v>0.2931</v>
      </c>
      <c r="O306" s="44" t="n">
        <v>0.078</v>
      </c>
      <c r="P306" s="44" t="n">
        <v>-0.8070000000000001</v>
      </c>
      <c r="Q306" s="44" t="n">
        <v>-0.958</v>
      </c>
      <c r="R306" s="44" t="n">
        <v>-0.987</v>
      </c>
      <c r="S306" s="44" t="n">
        <v>-0.041</v>
      </c>
    </row>
    <row r="307">
      <c r="A307" s="39" t="n">
        <v>302</v>
      </c>
      <c r="B307" s="39" t="n">
        <v>26021</v>
      </c>
      <c r="C307" s="40" t="inlineStr">
        <is>
          <t>Michigan</t>
        </is>
      </c>
      <c r="D307" s="40" t="inlineStr">
        <is>
          <t>Berrien</t>
        </is>
      </c>
      <c r="E307" s="39" t="n">
        <v>153064</v>
      </c>
      <c r="F307" s="39" t="n">
        <v>60293</v>
      </c>
      <c r="G307" s="39" t="n">
        <v>332</v>
      </c>
      <c r="H307" s="39" t="n">
        <v>5662</v>
      </c>
      <c r="I307" s="39" t="n">
        <v>115127</v>
      </c>
      <c r="J307" s="39" t="n">
        <v>360165</v>
      </c>
      <c r="K307" s="41">
        <f>G307/E307*10000</f>
        <v/>
      </c>
      <c r="L307" s="41">
        <f>I307/G307</f>
        <v/>
      </c>
      <c r="M307" s="41">
        <f>I307/H307</f>
        <v/>
      </c>
      <c r="N307" s="41" t="n">
        <v>0.4203</v>
      </c>
      <c r="O307" s="41" t="n">
        <v>0.05</v>
      </c>
      <c r="P307" s="41" t="n">
        <v>-0.417</v>
      </c>
      <c r="Q307" s="41" t="n">
        <v>-0.439</v>
      </c>
      <c r="R307" s="41" t="n">
        <v>-0.382</v>
      </c>
      <c r="S307" s="41" t="n">
        <v>-0.043</v>
      </c>
    </row>
    <row r="308">
      <c r="A308" s="42" t="n">
        <v>303</v>
      </c>
      <c r="B308" s="42" t="n">
        <v>31019</v>
      </c>
      <c r="C308" s="43" t="inlineStr">
        <is>
          <t>Nebraska</t>
        </is>
      </c>
      <c r="D308" s="43" t="inlineStr">
        <is>
          <t>Buffalo</t>
        </is>
      </c>
      <c r="E308" s="42" t="n">
        <v>50528</v>
      </c>
      <c r="F308" s="42" t="n">
        <v>68468</v>
      </c>
      <c r="G308" s="42" t="n">
        <v>139</v>
      </c>
      <c r="H308" s="42" t="n">
        <v>2444</v>
      </c>
      <c r="I308" s="42" t="n">
        <v>46148</v>
      </c>
      <c r="J308" s="42" t="n">
        <v>141775</v>
      </c>
      <c r="K308" s="44">
        <f>G308/E308*10000</f>
        <v/>
      </c>
      <c r="L308" s="44">
        <f>I308/G308</f>
        <v/>
      </c>
      <c r="M308" s="44">
        <f>I308/H308</f>
        <v/>
      </c>
      <c r="N308" s="44" t="n">
        <v>0.5456</v>
      </c>
      <c r="O308" s="44" t="n">
        <v>0.991</v>
      </c>
      <c r="P308" s="44" t="n">
        <v>-0.582</v>
      </c>
      <c r="Q308" s="44" t="n">
        <v>-0.763</v>
      </c>
      <c r="R308" s="44" t="n">
        <v>0.214</v>
      </c>
      <c r="S308" s="44" t="n">
        <v>-0.045</v>
      </c>
    </row>
    <row r="309">
      <c r="A309" s="39" t="n">
        <v>304</v>
      </c>
      <c r="B309" s="39" t="n">
        <v>50023</v>
      </c>
      <c r="C309" s="40" t="inlineStr">
        <is>
          <t>Vermont</t>
        </is>
      </c>
      <c r="D309" s="40" t="inlineStr">
        <is>
          <t>Washington</t>
        </is>
      </c>
      <c r="E309" s="39" t="n">
        <v>60165</v>
      </c>
      <c r="F309" s="39" t="n">
        <v>70251</v>
      </c>
      <c r="G309" s="39" t="n">
        <v>130</v>
      </c>
      <c r="H309" s="39" t="n">
        <v>1936</v>
      </c>
      <c r="I309" s="39" t="n">
        <v>45198</v>
      </c>
      <c r="J309" s="39" t="n">
        <v>124692</v>
      </c>
      <c r="K309" s="41">
        <f>G309/E309*10000</f>
        <v/>
      </c>
      <c r="L309" s="41">
        <f>I309/G309</f>
        <v/>
      </c>
      <c r="M309" s="41">
        <f>I309/H309</f>
        <v/>
      </c>
      <c r="N309" s="41" t="n">
        <v>0.5385</v>
      </c>
      <c r="O309" s="41" t="n">
        <v>0.037</v>
      </c>
      <c r="P309" s="41" t="n">
        <v>-0.407</v>
      </c>
      <c r="Q309" s="41" t="n">
        <v>0.232</v>
      </c>
      <c r="R309" s="41" t="n">
        <v>0.18</v>
      </c>
      <c r="S309" s="41" t="n">
        <v>-0.046</v>
      </c>
    </row>
    <row r="310">
      <c r="A310" s="42" t="n">
        <v>305</v>
      </c>
      <c r="B310" s="42" t="n">
        <v>26099</v>
      </c>
      <c r="C310" s="43" t="inlineStr">
        <is>
          <t>Michigan</t>
        </is>
      </c>
      <c r="D310" s="43" t="inlineStr">
        <is>
          <t>Macomb</t>
        </is>
      </c>
      <c r="E310" s="42" t="n">
        <v>875735</v>
      </c>
      <c r="F310" s="42" t="n">
        <v>55509</v>
      </c>
      <c r="G310" s="42" t="n">
        <v>1722</v>
      </c>
      <c r="H310" s="42" t="n">
        <v>28459</v>
      </c>
      <c r="I310" s="42" t="n">
        <v>574238</v>
      </c>
      <c r="J310" s="42" t="n">
        <v>1913704</v>
      </c>
      <c r="K310" s="44">
        <f>G310/E310*10000</f>
        <v/>
      </c>
      <c r="L310" s="44">
        <f>I310/G310</f>
        <v/>
      </c>
      <c r="M310" s="44">
        <f>I310/H310</f>
        <v/>
      </c>
      <c r="N310" s="44" t="n">
        <v>0.3335</v>
      </c>
      <c r="O310" s="44" t="n">
        <v>-0.277</v>
      </c>
      <c r="P310" s="44" t="n">
        <v>-0.5659999999999999</v>
      </c>
      <c r="Q310" s="44" t="n">
        <v>-0.474</v>
      </c>
      <c r="R310" s="44" t="n">
        <v>-0.795</v>
      </c>
      <c r="S310" s="44" t="n">
        <v>-0.048</v>
      </c>
    </row>
    <row r="311">
      <c r="A311" s="39" t="n">
        <v>306</v>
      </c>
      <c r="B311" s="39" t="n">
        <v>17001</v>
      </c>
      <c r="C311" s="40" t="inlineStr">
        <is>
          <t>Illinois</t>
        </is>
      </c>
      <c r="D311" s="40" t="inlineStr">
        <is>
          <t>Adams</t>
        </is>
      </c>
      <c r="E311" s="39" t="n">
        <v>64526</v>
      </c>
      <c r="F311" s="39" t="n">
        <v>56962</v>
      </c>
      <c r="G311" s="39" t="n">
        <v>147</v>
      </c>
      <c r="H311" s="39" t="n">
        <v>2613</v>
      </c>
      <c r="I311" s="39" t="n">
        <v>47844</v>
      </c>
      <c r="J311" s="39" t="n">
        <v>143496</v>
      </c>
      <c r="K311" s="41">
        <f>G311/E311*10000</f>
        <v/>
      </c>
      <c r="L311" s="41">
        <f>I311/G311</f>
        <v/>
      </c>
      <c r="M311" s="41">
        <f>I311/H311</f>
        <v/>
      </c>
      <c r="N311" s="41" t="n">
        <v>0.3577</v>
      </c>
      <c r="O311" s="41" t="n">
        <v>0.227</v>
      </c>
      <c r="P311" s="41" t="n">
        <v>-0.655</v>
      </c>
      <c r="Q311" s="41" t="n">
        <v>-0.89</v>
      </c>
      <c r="R311" s="41" t="n">
        <v>-0.68</v>
      </c>
      <c r="S311" s="41" t="n">
        <v>-0.049</v>
      </c>
    </row>
    <row r="312">
      <c r="A312" s="42" t="n">
        <v>307</v>
      </c>
      <c r="B312" s="42" t="n">
        <v>31079</v>
      </c>
      <c r="C312" s="43" t="inlineStr">
        <is>
          <t>Nebraska</t>
        </is>
      </c>
      <c r="D312" s="43" t="inlineStr">
        <is>
          <t>Hall</t>
        </is>
      </c>
      <c r="E312" s="42" t="n">
        <v>62292</v>
      </c>
      <c r="F312" s="42" t="n">
        <v>55627</v>
      </c>
      <c r="G312" s="42" t="n">
        <v>138</v>
      </c>
      <c r="H312" s="42" t="n">
        <v>2656</v>
      </c>
      <c r="I312" s="42" t="n">
        <v>50803</v>
      </c>
      <c r="J312" s="42" t="n">
        <v>156102</v>
      </c>
      <c r="K312" s="44">
        <f>G312/E312*10000</f>
        <v/>
      </c>
      <c r="L312" s="44">
        <f>I312/G312</f>
        <v/>
      </c>
      <c r="M312" s="44">
        <f>I312/H312</f>
        <v/>
      </c>
      <c r="N312" s="44" t="n">
        <v>0.4185</v>
      </c>
      <c r="O312" s="44" t="n">
        <v>0.125</v>
      </c>
      <c r="P312" s="44" t="n">
        <v>-0.178</v>
      </c>
      <c r="Q312" s="44" t="n">
        <v>-0.708</v>
      </c>
      <c r="R312" s="44" t="n">
        <v>-0.391</v>
      </c>
      <c r="S312" s="44" t="n">
        <v>-0.049</v>
      </c>
    </row>
    <row r="313">
      <c r="A313" s="39" t="n">
        <v>308</v>
      </c>
      <c r="B313" s="39" t="n">
        <v>47163</v>
      </c>
      <c r="C313" s="40" t="inlineStr">
        <is>
          <t>Tennessee</t>
        </is>
      </c>
      <c r="D313" s="40" t="inlineStr">
        <is>
          <t>Sullivan</t>
        </is>
      </c>
      <c r="E313" s="39" t="n">
        <v>160891</v>
      </c>
      <c r="F313" s="39" t="n">
        <v>51657</v>
      </c>
      <c r="G313" s="39" t="n">
        <v>326</v>
      </c>
      <c r="H313" s="39" t="n">
        <v>6787</v>
      </c>
      <c r="I313" s="39" t="n">
        <v>129358</v>
      </c>
      <c r="J313" s="39" t="n">
        <v>414781</v>
      </c>
      <c r="K313" s="41">
        <f>G313/E313*10000</f>
        <v/>
      </c>
      <c r="L313" s="41">
        <f>I313/G313</f>
        <v/>
      </c>
      <c r="M313" s="41">
        <f>I313/H313</f>
        <v/>
      </c>
      <c r="N313" s="41" t="n">
        <v>0.386</v>
      </c>
      <c r="O313" s="41" t="n">
        <v>-0.18</v>
      </c>
      <c r="P313" s="41" t="n">
        <v>0.142</v>
      </c>
      <c r="Q313" s="41" t="n">
        <v>-0.723</v>
      </c>
      <c r="R313" s="41" t="n">
        <v>-0.545</v>
      </c>
      <c r="S313" s="41" t="n">
        <v>-0.05</v>
      </c>
    </row>
    <row r="314">
      <c r="A314" s="42" t="n">
        <v>309</v>
      </c>
      <c r="B314" s="42" t="n">
        <v>36045</v>
      </c>
      <c r="C314" s="43" t="inlineStr">
        <is>
          <t>New York</t>
        </is>
      </c>
      <c r="D314" s="43" t="inlineStr">
        <is>
          <t>Jefferson</t>
        </is>
      </c>
      <c r="E314" s="42" t="n">
        <v>115487</v>
      </c>
      <c r="F314" s="42" t="n">
        <v>53267</v>
      </c>
      <c r="G314" s="42" t="n">
        <v>265</v>
      </c>
      <c r="H314" s="42" t="n">
        <v>3351</v>
      </c>
      <c r="I314" s="42" t="n">
        <v>77379</v>
      </c>
      <c r="J314" s="42" t="n">
        <v>226050</v>
      </c>
      <c r="K314" s="44">
        <f>G314/E314*10000</f>
        <v/>
      </c>
      <c r="L314" s="44">
        <f>I314/G314</f>
        <v/>
      </c>
      <c r="M314" s="44">
        <f>I314/H314</f>
        <v/>
      </c>
      <c r="N314" s="44" t="n">
        <v>0.5118</v>
      </c>
      <c r="O314" s="44" t="n">
        <v>0.253</v>
      </c>
      <c r="P314" s="44" t="n">
        <v>-1.029</v>
      </c>
      <c r="Q314" s="44" t="n">
        <v>0.175</v>
      </c>
      <c r="R314" s="44" t="n">
        <v>0.053</v>
      </c>
      <c r="S314" s="44" t="n">
        <v>-0.05</v>
      </c>
    </row>
    <row r="315">
      <c r="A315" s="39" t="n">
        <v>310</v>
      </c>
      <c r="B315" s="39" t="n">
        <v>27137</v>
      </c>
      <c r="C315" s="40" t="inlineStr">
        <is>
          <t>Minnesota</t>
        </is>
      </c>
      <c r="D315" s="40" t="inlineStr">
        <is>
          <t>St. Louis</t>
        </is>
      </c>
      <c r="E315" s="39" t="n">
        <v>199598</v>
      </c>
      <c r="F315" s="39" t="n">
        <v>56554</v>
      </c>
      <c r="G315" s="39" t="n">
        <v>425</v>
      </c>
      <c r="H315" s="39" t="n">
        <v>7551</v>
      </c>
      <c r="I315" s="39" t="n">
        <v>153638</v>
      </c>
      <c r="J315" s="39" t="n">
        <v>423115</v>
      </c>
      <c r="K315" s="41">
        <f>G315/E315*10000</f>
        <v/>
      </c>
      <c r="L315" s="41">
        <f>I315/G315</f>
        <v/>
      </c>
      <c r="M315" s="41">
        <f>I315/H315</f>
        <v/>
      </c>
      <c r="N315" s="41" t="n">
        <v>0.431</v>
      </c>
      <c r="O315" s="41" t="n">
        <v>-0.014</v>
      </c>
      <c r="P315" s="41" t="n">
        <v>-0.252</v>
      </c>
      <c r="Q315" s="41" t="n">
        <v>-0.436</v>
      </c>
      <c r="R315" s="41" t="n">
        <v>-0.332</v>
      </c>
      <c r="S315" s="41" t="n">
        <v>-0.052</v>
      </c>
    </row>
    <row r="316">
      <c r="A316" s="42" t="n">
        <v>311</v>
      </c>
      <c r="B316" s="42" t="n">
        <v>27035</v>
      </c>
      <c r="C316" s="43" t="inlineStr">
        <is>
          <t>Minnesota</t>
        </is>
      </c>
      <c r="D316" s="43" t="inlineStr">
        <is>
          <t>Crow Wing</t>
        </is>
      </c>
      <c r="E316" s="42" t="n">
        <v>67862</v>
      </c>
      <c r="F316" s="42" t="n">
        <v>54187</v>
      </c>
      <c r="G316" s="42" t="n">
        <v>171</v>
      </c>
      <c r="H316" s="42" t="n">
        <v>2691</v>
      </c>
      <c r="I316" s="42" t="n">
        <v>58835</v>
      </c>
      <c r="J316" s="42" t="n">
        <v>162632</v>
      </c>
      <c r="K316" s="44">
        <f>G316/E316*10000</f>
        <v/>
      </c>
      <c r="L316" s="44">
        <f>I316/G316</f>
        <v/>
      </c>
      <c r="M316" s="44">
        <f>I316/H316</f>
        <v/>
      </c>
      <c r="N316" s="44" t="n">
        <v>0.6044</v>
      </c>
      <c r="O316" s="44" t="n">
        <v>0.617</v>
      </c>
      <c r="P316" s="44" t="n">
        <v>-0.447</v>
      </c>
      <c r="Q316" s="44" t="n">
        <v>-0.098</v>
      </c>
      <c r="R316" s="44" t="n">
        <v>0.493</v>
      </c>
      <c r="S316" s="44" t="n">
        <v>-0.054</v>
      </c>
    </row>
    <row r="317">
      <c r="A317" s="39" t="n">
        <v>312</v>
      </c>
      <c r="B317" s="39" t="n">
        <v>38035</v>
      </c>
      <c r="C317" s="40" t="inlineStr">
        <is>
          <t>North Dakota</t>
        </is>
      </c>
      <c r="D317" s="40" t="inlineStr">
        <is>
          <t>Grand Forks</t>
        </is>
      </c>
      <c r="E317" s="39" t="n">
        <v>72103</v>
      </c>
      <c r="F317" s="39" t="n">
        <v>61753</v>
      </c>
      <c r="G317" s="39" t="n">
        <v>168</v>
      </c>
      <c r="H317" s="39" t="n">
        <v>3446</v>
      </c>
      <c r="I317" s="39" t="n">
        <v>63356</v>
      </c>
      <c r="J317" s="39" t="n">
        <v>190950</v>
      </c>
      <c r="K317" s="41">
        <f>G317/E317*10000</f>
        <v/>
      </c>
      <c r="L317" s="41">
        <f>I317/G317</f>
        <v/>
      </c>
      <c r="M317" s="41">
        <f>I317/H317</f>
        <v/>
      </c>
      <c r="N317" s="41" t="n">
        <v>0.4431</v>
      </c>
      <c r="O317" s="41" t="n">
        <v>0.311</v>
      </c>
      <c r="P317" s="41" t="n">
        <v>-0.078</v>
      </c>
      <c r="Q317" s="41" t="n">
        <v>-0.873</v>
      </c>
      <c r="R317" s="41" t="n">
        <v>-0.274</v>
      </c>
      <c r="S317" s="41" t="n">
        <v>-0.055</v>
      </c>
    </row>
    <row r="318">
      <c r="A318" s="42" t="n">
        <v>313</v>
      </c>
      <c r="B318" s="42" t="n">
        <v>12099</v>
      </c>
      <c r="C318" s="43" t="inlineStr">
        <is>
          <t>Florida</t>
        </is>
      </c>
      <c r="D318" s="43" t="inlineStr">
        <is>
          <t>Palm Beach</t>
        </is>
      </c>
      <c r="E318" s="42" t="n">
        <v>1531542</v>
      </c>
      <c r="F318" s="42" t="n">
        <v>112099</v>
      </c>
      <c r="G318" s="42" t="n">
        <v>3122</v>
      </c>
      <c r="H318" s="42" t="n">
        <v>60917</v>
      </c>
      <c r="I318" s="42" t="n">
        <v>1530406</v>
      </c>
      <c r="J318" s="42" t="n">
        <v>4764130</v>
      </c>
      <c r="K318" s="44">
        <f>G318/E318*10000</f>
        <v/>
      </c>
      <c r="L318" s="44">
        <f>I318/G318</f>
        <v/>
      </c>
      <c r="M318" s="44">
        <f>I318/H318</f>
        <v/>
      </c>
      <c r="N318" s="44" t="n">
        <v>0.74</v>
      </c>
      <c r="O318" s="44" t="n">
        <v>-0.161</v>
      </c>
      <c r="P318" s="44" t="n">
        <v>1.186</v>
      </c>
      <c r="Q318" s="44" t="n">
        <v>0.627</v>
      </c>
      <c r="R318" s="44" t="n">
        <v>1.138</v>
      </c>
      <c r="S318" s="44" t="n">
        <v>-0.055</v>
      </c>
    </row>
    <row r="319">
      <c r="A319" s="39" t="n">
        <v>314</v>
      </c>
      <c r="B319" s="39" t="n">
        <v>21209</v>
      </c>
      <c r="C319" s="40" t="inlineStr">
        <is>
          <t>Kentucky</t>
        </is>
      </c>
      <c r="D319" s="40" t="inlineStr">
        <is>
          <t>Scott</t>
        </is>
      </c>
      <c r="E319" s="39" t="n">
        <v>59413</v>
      </c>
      <c r="F319" s="39" t="n">
        <v>53829</v>
      </c>
      <c r="G319" s="39" t="n">
        <v>103</v>
      </c>
      <c r="H319" s="39" t="n">
        <v>2321</v>
      </c>
      <c r="I319" s="39" t="n">
        <v>42960</v>
      </c>
      <c r="J319" s="39" t="n">
        <v>145623</v>
      </c>
      <c r="K319" s="41">
        <f>G319/E319*10000</f>
        <v/>
      </c>
      <c r="L319" s="41">
        <f>I319/G319</f>
        <v/>
      </c>
      <c r="M319" s="41">
        <f>I319/H319</f>
        <v/>
      </c>
      <c r="N319" s="41" t="n">
        <v>0.2927</v>
      </c>
      <c r="O319" s="41" t="n">
        <v>-0.653</v>
      </c>
      <c r="P319" s="41" t="n">
        <v>0.369</v>
      </c>
      <c r="Q319" s="41" t="n">
        <v>-0.846</v>
      </c>
      <c r="R319" s="41" t="n">
        <v>-0.989</v>
      </c>
      <c r="S319" s="41" t="n">
        <v>-0.055</v>
      </c>
    </row>
    <row r="320">
      <c r="A320" s="42" t="n">
        <v>315</v>
      </c>
      <c r="B320" s="42" t="n">
        <v>29165</v>
      </c>
      <c r="C320" s="43" t="inlineStr">
        <is>
          <t>Missouri</t>
        </is>
      </c>
      <c r="D320" s="43" t="inlineStr">
        <is>
          <t>Platte</t>
        </is>
      </c>
      <c r="E320" s="42" t="n">
        <v>110593</v>
      </c>
      <c r="F320" s="42" t="n">
        <v>68613</v>
      </c>
      <c r="G320" s="42" t="n">
        <v>208</v>
      </c>
      <c r="H320" s="42" t="n">
        <v>4570</v>
      </c>
      <c r="I320" s="42" t="n">
        <v>101492</v>
      </c>
      <c r="J320" s="42" t="n">
        <v>307624</v>
      </c>
      <c r="K320" s="44">
        <f>G320/E320*10000</f>
        <v/>
      </c>
      <c r="L320" s="44">
        <f>I320/G320</f>
        <v/>
      </c>
      <c r="M320" s="44">
        <f>I320/H320</f>
        <v/>
      </c>
      <c r="N320" s="44" t="n">
        <v>0.5728</v>
      </c>
      <c r="O320" s="44" t="n">
        <v>-0.415</v>
      </c>
      <c r="P320" s="44" t="n">
        <v>1.161</v>
      </c>
      <c r="Q320" s="44" t="n">
        <v>-0.022</v>
      </c>
      <c r="R320" s="44" t="n">
        <v>0.343</v>
      </c>
      <c r="S320" s="44" t="n">
        <v>-0.059</v>
      </c>
    </row>
    <row r="321">
      <c r="A321" s="39" t="n">
        <v>316</v>
      </c>
      <c r="B321" s="39" t="n">
        <v>55117</v>
      </c>
      <c r="C321" s="40" t="inlineStr">
        <is>
          <t>Wisconsin</t>
        </is>
      </c>
      <c r="D321" s="40" t="inlineStr">
        <is>
          <t>Sheboygan</t>
        </is>
      </c>
      <c r="E321" s="39" t="n">
        <v>117860</v>
      </c>
      <c r="F321" s="39" t="n">
        <v>60128</v>
      </c>
      <c r="G321" s="39" t="n">
        <v>258</v>
      </c>
      <c r="H321" s="39" t="n">
        <v>3377</v>
      </c>
      <c r="I321" s="39" t="n">
        <v>60942</v>
      </c>
      <c r="J321" s="39" t="n">
        <v>195148</v>
      </c>
      <c r="K321" s="41">
        <f>G321/E321*10000</f>
        <v/>
      </c>
      <c r="L321" s="41">
        <f>I321/G321</f>
        <v/>
      </c>
      <c r="M321" s="41">
        <f>I321/H321</f>
        <v/>
      </c>
      <c r="N321" s="41" t="n">
        <v>0.2199</v>
      </c>
      <c r="O321" s="41" t="n">
        <v>0.083</v>
      </c>
      <c r="P321" s="41" t="n">
        <v>-1.653</v>
      </c>
      <c r="Q321" s="41" t="n">
        <v>-0.949</v>
      </c>
      <c r="R321" s="41" t="n">
        <v>-1.335</v>
      </c>
      <c r="S321" s="41" t="n">
        <v>-0.06</v>
      </c>
    </row>
    <row r="322">
      <c r="A322" s="42" t="n">
        <v>317</v>
      </c>
      <c r="B322" s="42" t="n">
        <v>18141</v>
      </c>
      <c r="C322" s="43" t="inlineStr">
        <is>
          <t>Indiana</t>
        </is>
      </c>
      <c r="D322" s="43" t="inlineStr">
        <is>
          <t>St. Joseph</t>
        </is>
      </c>
      <c r="E322" s="42" t="n">
        <v>272796</v>
      </c>
      <c r="F322" s="42" t="n">
        <v>56225</v>
      </c>
      <c r="G322" s="42" t="n">
        <v>554</v>
      </c>
      <c r="H322" s="42" t="n">
        <v>10684</v>
      </c>
      <c r="I322" s="42" t="n">
        <v>201164</v>
      </c>
      <c r="J322" s="42" t="n">
        <v>634209</v>
      </c>
      <c r="K322" s="44">
        <f>G322/E322*10000</f>
        <v/>
      </c>
      <c r="L322" s="44">
        <f>I322/G322</f>
        <v/>
      </c>
      <c r="M322" s="44">
        <f>I322/H322</f>
        <v/>
      </c>
      <c r="N322" s="44" t="n">
        <v>0.3468</v>
      </c>
      <c r="O322" s="44" t="n">
        <v>-0.173</v>
      </c>
      <c r="P322" s="44" t="n">
        <v>-0.234</v>
      </c>
      <c r="Q322" s="44" t="n">
        <v>-0.774</v>
      </c>
      <c r="R322" s="44" t="n">
        <v>-0.732</v>
      </c>
      <c r="S322" s="44" t="n">
        <v>-0.061</v>
      </c>
    </row>
    <row r="323">
      <c r="A323" s="39" t="n">
        <v>318</v>
      </c>
      <c r="B323" s="39" t="n">
        <v>55105</v>
      </c>
      <c r="C323" s="40" t="inlineStr">
        <is>
          <t>Wisconsin</t>
        </is>
      </c>
      <c r="D323" s="40" t="inlineStr">
        <is>
          <t>Rock</t>
        </is>
      </c>
      <c r="E323" s="39" t="n">
        <v>163959</v>
      </c>
      <c r="F323" s="39" t="n">
        <v>54101</v>
      </c>
      <c r="G323" s="39" t="n">
        <v>357</v>
      </c>
      <c r="H323" s="39" t="n">
        <v>5786</v>
      </c>
      <c r="I323" s="39" t="n">
        <v>103913</v>
      </c>
      <c r="J323" s="39" t="n">
        <v>342871</v>
      </c>
      <c r="K323" s="41">
        <f>G323/E323*10000</f>
        <v/>
      </c>
      <c r="L323" s="41">
        <f>I323/G323</f>
        <v/>
      </c>
      <c r="M323" s="41">
        <f>I323/H323</f>
        <v/>
      </c>
      <c r="N323" s="41" t="n">
        <v>0.2793</v>
      </c>
      <c r="O323" s="41" t="n">
        <v>0.064</v>
      </c>
      <c r="P323" s="41" t="n">
        <v>-1.04</v>
      </c>
      <c r="Q323" s="41" t="n">
        <v>-0.968</v>
      </c>
      <c r="R323" s="41" t="n">
        <v>-1.053</v>
      </c>
      <c r="S323" s="41" t="n">
        <v>-0.063</v>
      </c>
    </row>
    <row r="324">
      <c r="A324" s="42" t="n">
        <v>319</v>
      </c>
      <c r="B324" s="42" t="n">
        <v>6109</v>
      </c>
      <c r="C324" s="43" t="inlineStr">
        <is>
          <t>California</t>
        </is>
      </c>
      <c r="D324" s="43" t="inlineStr">
        <is>
          <t>Tuolumne</t>
        </is>
      </c>
      <c r="E324" s="42" t="n">
        <v>53951</v>
      </c>
      <c r="F324" s="42" t="n">
        <v>53583</v>
      </c>
      <c r="G324" s="42" t="n">
        <v>126</v>
      </c>
      <c r="H324" s="42" t="n">
        <v>1474</v>
      </c>
      <c r="I324" s="42" t="n">
        <v>36120</v>
      </c>
      <c r="J324" s="42" t="n">
        <v>109189</v>
      </c>
      <c r="K324" s="44">
        <f>G324/E324*10000</f>
        <v/>
      </c>
      <c r="L324" s="44">
        <f>I324/G324</f>
        <v/>
      </c>
      <c r="M324" s="44">
        <f>I324/H324</f>
        <v/>
      </c>
      <c r="N324" s="44" t="n">
        <v>0.5841</v>
      </c>
      <c r="O324" s="44" t="n">
        <v>0.319</v>
      </c>
      <c r="P324" s="44" t="n">
        <v>-1.089</v>
      </c>
      <c r="Q324" s="44" t="n">
        <v>0.49</v>
      </c>
      <c r="R324" s="44" t="n">
        <v>0.396</v>
      </c>
      <c r="S324" s="44" t="n">
        <v>-0.064</v>
      </c>
    </row>
    <row r="325">
      <c r="A325" s="39" t="n">
        <v>320</v>
      </c>
      <c r="B325" s="39" t="n">
        <v>29019</v>
      </c>
      <c r="C325" s="40" t="inlineStr">
        <is>
          <t>Missouri</t>
        </is>
      </c>
      <c r="D325" s="40" t="inlineStr">
        <is>
          <t>Boone</t>
        </is>
      </c>
      <c r="E325" s="39" t="n">
        <v>187743</v>
      </c>
      <c r="F325" s="39" t="n">
        <v>56139</v>
      </c>
      <c r="G325" s="39" t="n">
        <v>416</v>
      </c>
      <c r="H325" s="39" t="n">
        <v>8873</v>
      </c>
      <c r="I325" s="39" t="n">
        <v>162395</v>
      </c>
      <c r="J325" s="39" t="n">
        <v>478902</v>
      </c>
      <c r="K325" s="41">
        <f>G325/E325*10000</f>
        <v/>
      </c>
      <c r="L325" s="41">
        <f>I325/G325</f>
        <v/>
      </c>
      <c r="M325" s="41">
        <f>I325/H325</f>
        <v/>
      </c>
      <c r="N325" s="41" t="n">
        <v>0.4235</v>
      </c>
      <c r="O325" s="41" t="n">
        <v>0.126</v>
      </c>
      <c r="P325" s="41" t="n">
        <v>0.07000000000000001</v>
      </c>
      <c r="Q325" s="41" t="n">
        <v>-0.892</v>
      </c>
      <c r="R325" s="41" t="n">
        <v>-0.367</v>
      </c>
      <c r="S325" s="41" t="n">
        <v>-0.064</v>
      </c>
    </row>
    <row r="326">
      <c r="A326" s="42" t="n">
        <v>321</v>
      </c>
      <c r="B326" s="42" t="n">
        <v>45041</v>
      </c>
      <c r="C326" s="43" t="inlineStr">
        <is>
          <t>South Carolina</t>
        </is>
      </c>
      <c r="D326" s="43" t="inlineStr">
        <is>
          <t>Florence</t>
        </is>
      </c>
      <c r="E326" s="42" t="n">
        <v>136860</v>
      </c>
      <c r="F326" s="42" t="n">
        <v>52295</v>
      </c>
      <c r="G326" s="42" t="n">
        <v>288</v>
      </c>
      <c r="H326" s="42" t="n">
        <v>6147</v>
      </c>
      <c r="I326" s="42" t="n">
        <v>115072</v>
      </c>
      <c r="J326" s="42" t="n">
        <v>414334</v>
      </c>
      <c r="K326" s="44">
        <f>G326/E326*10000</f>
        <v/>
      </c>
      <c r="L326" s="44">
        <f>I326/G326</f>
        <v/>
      </c>
      <c r="M326" s="44">
        <f>I326/H326</f>
        <v/>
      </c>
      <c r="N326" s="44" t="n">
        <v>0.4128</v>
      </c>
      <c r="O326" s="44" t="n">
        <v>-0.054</v>
      </c>
      <c r="P326" s="44" t="n">
        <v>0.173</v>
      </c>
      <c r="Q326" s="44" t="n">
        <v>-0.799</v>
      </c>
      <c r="R326" s="44" t="n">
        <v>-0.418</v>
      </c>
      <c r="S326" s="44" t="n">
        <v>-0.065</v>
      </c>
    </row>
    <row r="327">
      <c r="A327" s="39" t="n">
        <v>322</v>
      </c>
      <c r="B327" s="39" t="n">
        <v>39085</v>
      </c>
      <c r="C327" s="40" t="inlineStr">
        <is>
          <t>Ohio</t>
        </is>
      </c>
      <c r="D327" s="40" t="inlineStr">
        <is>
          <t>Lake</t>
        </is>
      </c>
      <c r="E327" s="39" t="n">
        <v>231968</v>
      </c>
      <c r="F327" s="39" t="n">
        <v>59810</v>
      </c>
      <c r="G327" s="39" t="n">
        <v>511</v>
      </c>
      <c r="H327" s="39" t="n">
        <v>8938</v>
      </c>
      <c r="I327" s="39" t="n">
        <v>168333</v>
      </c>
      <c r="J327" s="39" t="n">
        <v>547296</v>
      </c>
      <c r="K327" s="41">
        <f>G327/E327*10000</f>
        <v/>
      </c>
      <c r="L327" s="41">
        <f>I327/G327</f>
        <v/>
      </c>
      <c r="M327" s="41">
        <f>I327/H327</f>
        <v/>
      </c>
      <c r="N327" s="41" t="n">
        <v>0.3728</v>
      </c>
      <c r="O327" s="41" t="n">
        <v>0.105</v>
      </c>
      <c r="P327" s="41" t="n">
        <v>-0.611</v>
      </c>
      <c r="Q327" s="41" t="n">
        <v>-0.773</v>
      </c>
      <c r="R327" s="41" t="n">
        <v>-0.608</v>
      </c>
      <c r="S327" s="41" t="n">
        <v>-0.07099999999999999</v>
      </c>
    </row>
    <row r="328">
      <c r="A328" s="42" t="n">
        <v>323</v>
      </c>
      <c r="B328" s="42" t="n">
        <v>41003</v>
      </c>
      <c r="C328" s="43" t="inlineStr">
        <is>
          <t>Oregon</t>
        </is>
      </c>
      <c r="D328" s="43" t="inlineStr">
        <is>
          <t>Benton</t>
        </is>
      </c>
      <c r="E328" s="42" t="n">
        <v>97406</v>
      </c>
      <c r="F328" s="42" t="n">
        <v>56103</v>
      </c>
      <c r="G328" s="42" t="n">
        <v>222</v>
      </c>
      <c r="H328" s="42" t="n">
        <v>3398</v>
      </c>
      <c r="I328" s="42" t="n">
        <v>71908</v>
      </c>
      <c r="J328" s="42" t="n">
        <v>229600</v>
      </c>
      <c r="K328" s="44">
        <f>G328/E328*10000</f>
        <v/>
      </c>
      <c r="L328" s="44">
        <f>I328/G328</f>
        <v/>
      </c>
      <c r="M328" s="44">
        <f>I328/H328</f>
        <v/>
      </c>
      <c r="N328" s="44" t="n">
        <v>0.4836</v>
      </c>
      <c r="O328" s="44" t="n">
        <v>0.228</v>
      </c>
      <c r="P328" s="44" t="n">
        <v>-0.672</v>
      </c>
      <c r="Q328" s="44" t="n">
        <v>-0.255</v>
      </c>
      <c r="R328" s="44" t="n">
        <v>-0.081</v>
      </c>
      <c r="S328" s="44" t="n">
        <v>-0.07199999999999999</v>
      </c>
    </row>
    <row r="329">
      <c r="A329" s="39" t="n">
        <v>324</v>
      </c>
      <c r="B329" s="39" t="n">
        <v>55073</v>
      </c>
      <c r="C329" s="40" t="inlineStr">
        <is>
          <t>Wisconsin</t>
        </is>
      </c>
      <c r="D329" s="40" t="inlineStr">
        <is>
          <t>Marathon</t>
        </is>
      </c>
      <c r="E329" s="39" t="n">
        <v>138175</v>
      </c>
      <c r="F329" s="39" t="n">
        <v>60203</v>
      </c>
      <c r="G329" s="39" t="n">
        <v>297</v>
      </c>
      <c r="H329" s="39" t="n">
        <v>4200</v>
      </c>
      <c r="I329" s="39" t="n">
        <v>76650</v>
      </c>
      <c r="J329" s="39" t="n">
        <v>234404</v>
      </c>
      <c r="K329" s="41">
        <f>G329/E329*10000</f>
        <v/>
      </c>
      <c r="L329" s="41">
        <f>I329/G329</f>
        <v/>
      </c>
      <c r="M329" s="41">
        <f>I329/H329</f>
        <v/>
      </c>
      <c r="N329" s="41" t="n">
        <v>0.2489</v>
      </c>
      <c r="O329" s="41" t="n">
        <v>0.019</v>
      </c>
      <c r="P329" s="41" t="n">
        <v>-1.408</v>
      </c>
      <c r="Q329" s="41" t="n">
        <v>-0.903</v>
      </c>
      <c r="R329" s="41" t="n">
        <v>-1.197</v>
      </c>
      <c r="S329" s="41" t="n">
        <v>-0.07199999999999999</v>
      </c>
    </row>
    <row r="330">
      <c r="A330" s="42" t="n">
        <v>325</v>
      </c>
      <c r="B330" s="42" t="n">
        <v>24043</v>
      </c>
      <c r="C330" s="43" t="inlineStr">
        <is>
          <t>Maryland</t>
        </is>
      </c>
      <c r="D330" s="43" t="inlineStr">
        <is>
          <t>Washington</t>
        </is>
      </c>
      <c r="E330" s="42" t="n">
        <v>155407</v>
      </c>
      <c r="F330" s="42" t="n">
        <v>53244</v>
      </c>
      <c r="G330" s="42" t="n">
        <v>298</v>
      </c>
      <c r="H330" s="42" t="n">
        <v>5243</v>
      </c>
      <c r="I330" s="42" t="n">
        <v>110049</v>
      </c>
      <c r="J330" s="42" t="n">
        <v>344871</v>
      </c>
      <c r="K330" s="44">
        <f>G330/E330*10000</f>
        <v/>
      </c>
      <c r="L330" s="44">
        <f>I330/G330</f>
        <v/>
      </c>
      <c r="M330" s="44">
        <f>I330/H330</f>
        <v/>
      </c>
      <c r="N330" s="44" t="n">
        <v>0.4105</v>
      </c>
      <c r="O330" s="44" t="n">
        <v>-0.356</v>
      </c>
      <c r="P330" s="44" t="n">
        <v>-0.165</v>
      </c>
      <c r="Q330" s="44" t="n">
        <v>-0.293</v>
      </c>
      <c r="R330" s="44" t="n">
        <v>-0.429</v>
      </c>
      <c r="S330" s="44" t="n">
        <v>-0.076</v>
      </c>
    </row>
    <row r="331">
      <c r="A331" s="39" t="n">
        <v>326</v>
      </c>
      <c r="B331" s="39" t="n">
        <v>19061</v>
      </c>
      <c r="C331" s="40" t="inlineStr">
        <is>
          <t>Iowa</t>
        </is>
      </c>
      <c r="D331" s="40" t="inlineStr">
        <is>
          <t>Dubuque</t>
        </is>
      </c>
      <c r="E331" s="39" t="n">
        <v>98748</v>
      </c>
      <c r="F331" s="39" t="n">
        <v>60852</v>
      </c>
      <c r="G331" s="39" t="n">
        <v>209</v>
      </c>
      <c r="H331" s="39" t="n">
        <v>3688</v>
      </c>
      <c r="I331" s="39" t="n">
        <v>66376</v>
      </c>
      <c r="J331" s="39" t="n">
        <v>208663</v>
      </c>
      <c r="K331" s="41">
        <f>G331/E331*10000</f>
        <v/>
      </c>
      <c r="L331" s="41">
        <f>I331/G331</f>
        <v/>
      </c>
      <c r="M331" s="41">
        <f>I331/H331</f>
        <v/>
      </c>
      <c r="N331" s="41" t="n">
        <v>0.3027</v>
      </c>
      <c r="O331" s="41" t="n">
        <v>-0.034</v>
      </c>
      <c r="P331" s="41" t="n">
        <v>-0.743</v>
      </c>
      <c r="Q331" s="41" t="n">
        <v>-0.96</v>
      </c>
      <c r="R331" s="41" t="n">
        <v>-0.9409999999999999</v>
      </c>
      <c r="S331" s="41" t="n">
        <v>-0.079</v>
      </c>
    </row>
    <row r="332">
      <c r="A332" s="42" t="n">
        <v>327</v>
      </c>
      <c r="B332" s="42" t="n">
        <v>48309</v>
      </c>
      <c r="C332" s="43" t="inlineStr">
        <is>
          <t>Texas</t>
        </is>
      </c>
      <c r="D332" s="43" t="inlineStr">
        <is>
          <t>McLennan</t>
        </is>
      </c>
      <c r="E332" s="42" t="n">
        <v>266254</v>
      </c>
      <c r="F332" s="42" t="n">
        <v>51582</v>
      </c>
      <c r="G332" s="42" t="n">
        <v>539</v>
      </c>
      <c r="H332" s="42" t="n">
        <v>11203</v>
      </c>
      <c r="I332" s="42" t="n">
        <v>223806</v>
      </c>
      <c r="J332" s="42" t="n">
        <v>741769</v>
      </c>
      <c r="K332" s="44">
        <f>G332/E332*10000</f>
        <v/>
      </c>
      <c r="L332" s="44">
        <f>I332/G332</f>
        <v/>
      </c>
      <c r="M332" s="44">
        <f>I332/H332</f>
        <v/>
      </c>
      <c r="N332" s="44" t="n">
        <v>0.4653</v>
      </c>
      <c r="O332" s="44" t="n">
        <v>-0.183</v>
      </c>
      <c r="P332" s="44" t="n">
        <v>0.348</v>
      </c>
      <c r="Q332" s="44" t="n">
        <v>-0.519</v>
      </c>
      <c r="R332" s="44" t="n">
        <v>-0.169</v>
      </c>
      <c r="S332" s="44" t="n">
        <v>-0.082</v>
      </c>
    </row>
    <row r="333">
      <c r="A333" s="39" t="n">
        <v>328</v>
      </c>
      <c r="B333" s="39" t="n">
        <v>29183</v>
      </c>
      <c r="C333" s="40" t="inlineStr">
        <is>
          <t>Missouri</t>
        </is>
      </c>
      <c r="D333" s="40" t="inlineStr">
        <is>
          <t>St. Charles</t>
        </is>
      </c>
      <c r="E333" s="39" t="n">
        <v>414055</v>
      </c>
      <c r="F333" s="39" t="n">
        <v>64724</v>
      </c>
      <c r="G333" s="39" t="n">
        <v>802</v>
      </c>
      <c r="H333" s="39" t="n">
        <v>17876</v>
      </c>
      <c r="I333" s="39" t="n">
        <v>375927</v>
      </c>
      <c r="J333" s="39" t="n">
        <v>1096965</v>
      </c>
      <c r="K333" s="41">
        <f>G333/E333*10000</f>
        <v/>
      </c>
      <c r="L333" s="41">
        <f>I333/G333</f>
        <v/>
      </c>
      <c r="M333" s="41">
        <f>I333/H333</f>
        <v/>
      </c>
      <c r="N333" s="41" t="n">
        <v>0.5397</v>
      </c>
      <c r="O333" s="41" t="n">
        <v>-0.325</v>
      </c>
      <c r="P333" s="41" t="n">
        <v>0.946</v>
      </c>
      <c r="Q333" s="41" t="n">
        <v>-0.284</v>
      </c>
      <c r="R333" s="41" t="n">
        <v>0.186</v>
      </c>
      <c r="S333" s="41" t="n">
        <v>-0.082</v>
      </c>
    </row>
    <row r="334">
      <c r="A334" s="42" t="n">
        <v>329</v>
      </c>
      <c r="B334" s="42" t="n">
        <v>30029</v>
      </c>
      <c r="C334" s="43" t="inlineStr">
        <is>
          <t>Montana</t>
        </is>
      </c>
      <c r="D334" s="43" t="inlineStr">
        <is>
          <t>Flathead</t>
        </is>
      </c>
      <c r="E334" s="42" t="n">
        <v>111783</v>
      </c>
      <c r="F334" s="42" t="n">
        <v>65526</v>
      </c>
      <c r="G334" s="42" t="n">
        <v>328</v>
      </c>
      <c r="H334" s="42" t="n">
        <v>4983</v>
      </c>
      <c r="I334" s="42" t="n">
        <v>114970</v>
      </c>
      <c r="J334" s="42" t="n">
        <v>372486</v>
      </c>
      <c r="K334" s="44">
        <f>G334/E334*10000</f>
        <v/>
      </c>
      <c r="L334" s="44">
        <f>I334/G334</f>
        <v/>
      </c>
      <c r="M334" s="44">
        <f>I334/H334</f>
        <v/>
      </c>
      <c r="N334" s="44" t="n">
        <v>0.82</v>
      </c>
      <c r="O334" s="44" t="n">
        <v>1.287</v>
      </c>
      <c r="P334" s="44" t="n">
        <v>-0.375</v>
      </c>
      <c r="Q334" s="44" t="n">
        <v>0.171</v>
      </c>
      <c r="R334" s="44" t="n">
        <v>1.518</v>
      </c>
      <c r="S334" s="44" t="n">
        <v>-0.083</v>
      </c>
    </row>
    <row r="335">
      <c r="A335" s="39" t="n">
        <v>330</v>
      </c>
      <c r="B335" s="39" t="n">
        <v>18089</v>
      </c>
      <c r="C335" s="40" t="inlineStr">
        <is>
          <t>Indiana</t>
        </is>
      </c>
      <c r="D335" s="40" t="inlineStr">
        <is>
          <t>Lake</t>
        </is>
      </c>
      <c r="E335" s="39" t="n">
        <v>500065</v>
      </c>
      <c r="F335" s="39" t="n">
        <v>53446</v>
      </c>
      <c r="G335" s="39" t="n">
        <v>1042</v>
      </c>
      <c r="H335" s="39" t="n">
        <v>18325</v>
      </c>
      <c r="I335" s="39" t="n">
        <v>356372</v>
      </c>
      <c r="J335" s="39" t="n">
        <v>1184812</v>
      </c>
      <c r="K335" s="41">
        <f>G335/E335*10000</f>
        <v/>
      </c>
      <c r="L335" s="41">
        <f>I335/G335</f>
        <v/>
      </c>
      <c r="M335" s="41">
        <f>I335/H335</f>
        <v/>
      </c>
      <c r="N335" s="41" t="n">
        <v>0.3798</v>
      </c>
      <c r="O335" s="41" t="n">
        <v>-0.08699999999999999</v>
      </c>
      <c r="P335" s="41" t="n">
        <v>-0.47</v>
      </c>
      <c r="Q335" s="41" t="n">
        <v>-0.637</v>
      </c>
      <c r="R335" s="41" t="n">
        <v>-0.575</v>
      </c>
      <c r="S335" s="41" t="n">
        <v>-0.083</v>
      </c>
    </row>
    <row r="336">
      <c r="A336" s="42" t="n">
        <v>331</v>
      </c>
      <c r="B336" s="42" t="n">
        <v>36079</v>
      </c>
      <c r="C336" s="43" t="inlineStr">
        <is>
          <t>New York</t>
        </is>
      </c>
      <c r="D336" s="43" t="inlineStr">
        <is>
          <t>Putnam</t>
        </is>
      </c>
      <c r="E336" s="42" t="n">
        <v>98274</v>
      </c>
      <c r="F336" s="42" t="n">
        <v>79770</v>
      </c>
      <c r="G336" s="42" t="n">
        <v>209</v>
      </c>
      <c r="H336" s="42" t="n">
        <v>1840</v>
      </c>
      <c r="I336" s="42" t="n">
        <v>49749</v>
      </c>
      <c r="J336" s="42" t="n">
        <v>175458</v>
      </c>
      <c r="K336" s="44">
        <f>G336/E336*10000</f>
        <v/>
      </c>
      <c r="L336" s="44">
        <f>I336/G336</f>
        <v/>
      </c>
      <c r="M336" s="44">
        <f>I336/H336</f>
        <v/>
      </c>
      <c r="N336" s="44" t="n">
        <v>0.5704</v>
      </c>
      <c r="O336" s="44" t="n">
        <v>-0.018</v>
      </c>
      <c r="P336" s="44" t="n">
        <v>-1.632</v>
      </c>
      <c r="Q336" s="44" t="n">
        <v>1.054</v>
      </c>
      <c r="R336" s="44" t="n">
        <v>0.331</v>
      </c>
      <c r="S336" s="44" t="n">
        <v>-0.08599999999999999</v>
      </c>
    </row>
    <row r="337">
      <c r="A337" s="39" t="n">
        <v>332</v>
      </c>
      <c r="B337" s="39" t="n">
        <v>34041</v>
      </c>
      <c r="C337" s="40" t="inlineStr">
        <is>
          <t>New Jersey</t>
        </is>
      </c>
      <c r="D337" s="40" t="inlineStr">
        <is>
          <t>Warren</t>
        </is>
      </c>
      <c r="E337" s="39" t="n">
        <v>110885</v>
      </c>
      <c r="F337" s="39" t="n">
        <v>62899</v>
      </c>
      <c r="G337" s="39" t="n">
        <v>230</v>
      </c>
      <c r="H337" s="39" t="n">
        <v>2525</v>
      </c>
      <c r="I337" s="39" t="n">
        <v>54502</v>
      </c>
      <c r="J337" s="39" t="n">
        <v>191211</v>
      </c>
      <c r="K337" s="41">
        <f>G337/E337*10000</f>
        <v/>
      </c>
      <c r="L337" s="41">
        <f>I337/G337</f>
        <v/>
      </c>
      <c r="M337" s="41">
        <f>I337/H337</f>
        <v/>
      </c>
      <c r="N337" s="41" t="n">
        <v>0.339</v>
      </c>
      <c r="O337" s="41" t="n">
        <v>-0.103</v>
      </c>
      <c r="P337" s="41" t="n">
        <v>-1.644</v>
      </c>
      <c r="Q337" s="41" t="n">
        <v>-0.161</v>
      </c>
      <c r="R337" s="41" t="n">
        <v>-0.769</v>
      </c>
      <c r="S337" s="41" t="n">
        <v>-0.08699999999999999</v>
      </c>
    </row>
    <row r="338">
      <c r="A338" s="42" t="n">
        <v>333</v>
      </c>
      <c r="B338" s="42" t="n">
        <v>21037</v>
      </c>
      <c r="C338" s="43" t="inlineStr">
        <is>
          <t>Kentucky</t>
        </is>
      </c>
      <c r="D338" s="43" t="inlineStr">
        <is>
          <t>Campbell</t>
        </is>
      </c>
      <c r="E338" s="42" t="n">
        <v>93305</v>
      </c>
      <c r="F338" s="42" t="n">
        <v>63089</v>
      </c>
      <c r="G338" s="42" t="n">
        <v>239</v>
      </c>
      <c r="H338" s="42" t="n">
        <v>4775</v>
      </c>
      <c r="I338" s="42" t="n">
        <v>87819</v>
      </c>
      <c r="J338" s="42" t="n">
        <v>270258</v>
      </c>
      <c r="K338" s="44">
        <f>G338/E338*10000</f>
        <v/>
      </c>
      <c r="L338" s="44">
        <f>I338/G338</f>
        <v/>
      </c>
      <c r="M338" s="44">
        <f>I338/H338</f>
        <v/>
      </c>
      <c r="N338" s="44" t="n">
        <v>0.5337</v>
      </c>
      <c r="O338" s="44" t="n">
        <v>0.6850000000000001</v>
      </c>
      <c r="P338" s="44" t="n">
        <v>-0.186</v>
      </c>
      <c r="Q338" s="44" t="n">
        <v>-0.872</v>
      </c>
      <c r="R338" s="44" t="n">
        <v>0.157</v>
      </c>
      <c r="S338" s="44" t="n">
        <v>-0.08799999999999999</v>
      </c>
    </row>
    <row r="339">
      <c r="A339" s="39" t="n">
        <v>334</v>
      </c>
      <c r="B339" s="39" t="n">
        <v>19193</v>
      </c>
      <c r="C339" s="40" t="inlineStr">
        <is>
          <t>Iowa</t>
        </is>
      </c>
      <c r="D339" s="40" t="inlineStr">
        <is>
          <t>Woodbury</t>
        </is>
      </c>
      <c r="E339" s="39" t="n">
        <v>105674</v>
      </c>
      <c r="F339" s="39" t="n">
        <v>51792</v>
      </c>
      <c r="G339" s="39" t="n">
        <v>242</v>
      </c>
      <c r="H339" s="39" t="n">
        <v>4175</v>
      </c>
      <c r="I339" s="39" t="n">
        <v>75811</v>
      </c>
      <c r="J339" s="39" t="n">
        <v>250294</v>
      </c>
      <c r="K339" s="41">
        <f>G339/E339*10000</f>
        <v/>
      </c>
      <c r="L339" s="41">
        <f>I339/G339</f>
        <v/>
      </c>
      <c r="M339" s="41">
        <f>I339/H339</f>
        <v/>
      </c>
      <c r="N339" s="41" t="n">
        <v>0.3691</v>
      </c>
      <c r="O339" s="41" t="n">
        <v>0.246</v>
      </c>
      <c r="P339" s="41" t="n">
        <v>-0.791</v>
      </c>
      <c r="Q339" s="41" t="n">
        <v>-0.924</v>
      </c>
      <c r="R339" s="41" t="n">
        <v>-0.626</v>
      </c>
      <c r="S339" s="41" t="n">
        <v>-0.08799999999999999</v>
      </c>
    </row>
    <row r="340">
      <c r="A340" s="42" t="n">
        <v>335</v>
      </c>
      <c r="B340" s="42" t="n">
        <v>47149</v>
      </c>
      <c r="C340" s="43" t="inlineStr">
        <is>
          <t>Tennessee</t>
        </is>
      </c>
      <c r="D340" s="43" t="inlineStr">
        <is>
          <t>Rutherford</t>
        </is>
      </c>
      <c r="E340" s="42" t="n">
        <v>362044</v>
      </c>
      <c r="F340" s="42" t="n">
        <v>52042</v>
      </c>
      <c r="G340" s="42" t="n">
        <v>628</v>
      </c>
      <c r="H340" s="42" t="n">
        <v>14126</v>
      </c>
      <c r="I340" s="42" t="n">
        <v>291545</v>
      </c>
      <c r="J340" s="42" t="n">
        <v>920992</v>
      </c>
      <c r="K340" s="44">
        <f>G340/E340*10000</f>
        <v/>
      </c>
      <c r="L340" s="44">
        <f>I340/G340</f>
        <v/>
      </c>
      <c r="M340" s="44">
        <f>I340/H340</f>
        <v/>
      </c>
      <c r="N340" s="44" t="n">
        <v>0.455</v>
      </c>
      <c r="O340" s="44" t="n">
        <v>-0.652</v>
      </c>
      <c r="P340" s="44" t="n">
        <v>0.896</v>
      </c>
      <c r="Q340" s="44" t="n">
        <v>-0.371</v>
      </c>
      <c r="R340" s="44" t="n">
        <v>-0.218</v>
      </c>
      <c r="S340" s="44" t="n">
        <v>-0.089</v>
      </c>
    </row>
    <row r="341">
      <c r="A341" s="39" t="n">
        <v>336</v>
      </c>
      <c r="B341" s="39" t="n">
        <v>53067</v>
      </c>
      <c r="C341" s="40" t="inlineStr">
        <is>
          <t>Washington</t>
        </is>
      </c>
      <c r="D341" s="40" t="inlineStr">
        <is>
          <t>Thurston</t>
        </is>
      </c>
      <c r="E341" s="39" t="n">
        <v>298645</v>
      </c>
      <c r="F341" s="39" t="n">
        <v>61507</v>
      </c>
      <c r="G341" s="39" t="n">
        <v>573</v>
      </c>
      <c r="H341" s="39" t="n">
        <v>8770</v>
      </c>
      <c r="I341" s="39" t="n">
        <v>226457</v>
      </c>
      <c r="J341" s="39" t="n">
        <v>655239</v>
      </c>
      <c r="K341" s="41">
        <f>G341/E341*10000</f>
        <v/>
      </c>
      <c r="L341" s="41">
        <f>I341/G341</f>
        <v/>
      </c>
      <c r="M341" s="41">
        <f>I341/H341</f>
        <v/>
      </c>
      <c r="N341" s="41" t="n">
        <v>0.6391</v>
      </c>
      <c r="O341" s="41" t="n">
        <v>-0.354</v>
      </c>
      <c r="P341" s="41" t="n">
        <v>0.124</v>
      </c>
      <c r="Q341" s="41" t="n">
        <v>0.783</v>
      </c>
      <c r="R341" s="41" t="n">
        <v>0.658</v>
      </c>
      <c r="S341" s="41" t="n">
        <v>-0.089</v>
      </c>
    </row>
    <row r="342">
      <c r="A342" s="42" t="n">
        <v>337</v>
      </c>
      <c r="B342" s="42" t="n">
        <v>48441</v>
      </c>
      <c r="C342" s="43" t="inlineStr">
        <is>
          <t>Texas</t>
        </is>
      </c>
      <c r="D342" s="43" t="inlineStr">
        <is>
          <t>Taylor</t>
        </is>
      </c>
      <c r="E342" s="42" t="n">
        <v>145481</v>
      </c>
      <c r="F342" s="42" t="n">
        <v>56245</v>
      </c>
      <c r="G342" s="42" t="n">
        <v>321</v>
      </c>
      <c r="H342" s="42" t="n">
        <v>6762</v>
      </c>
      <c r="I342" s="42" t="n">
        <v>139083</v>
      </c>
      <c r="J342" s="42" t="n">
        <v>460336</v>
      </c>
      <c r="K342" s="44">
        <f>G342/E342*10000</f>
        <v/>
      </c>
      <c r="L342" s="44">
        <f>I342/G342</f>
        <v/>
      </c>
      <c r="M342" s="44">
        <f>I342/H342</f>
        <v/>
      </c>
      <c r="N342" s="44" t="n">
        <v>0.577</v>
      </c>
      <c r="O342" s="44" t="n">
        <v>0.111</v>
      </c>
      <c r="P342" s="44" t="n">
        <v>0.55</v>
      </c>
      <c r="Q342" s="44" t="n">
        <v>-0.387</v>
      </c>
      <c r="R342" s="44" t="n">
        <v>0.363</v>
      </c>
      <c r="S342" s="44" t="n">
        <v>-0.09</v>
      </c>
    </row>
    <row r="343">
      <c r="A343" s="39" t="n">
        <v>338</v>
      </c>
      <c r="B343" s="39" t="n">
        <v>30013</v>
      </c>
      <c r="C343" s="40" t="inlineStr">
        <is>
          <t>Montana</t>
        </is>
      </c>
      <c r="D343" s="40" t="inlineStr">
        <is>
          <t>Cascade</t>
        </is>
      </c>
      <c r="E343" s="39" t="n">
        <v>84908</v>
      </c>
      <c r="F343" s="39" t="n">
        <v>57467</v>
      </c>
      <c r="G343" s="39" t="n">
        <v>214</v>
      </c>
      <c r="H343" s="39" t="n">
        <v>3420</v>
      </c>
      <c r="I343" s="39" t="n">
        <v>69880</v>
      </c>
      <c r="J343" s="39" t="n">
        <v>227657</v>
      </c>
      <c r="K343" s="41">
        <f>G343/E343*10000</f>
        <v/>
      </c>
      <c r="L343" s="41">
        <f>I343/G343</f>
        <v/>
      </c>
      <c r="M343" s="41">
        <f>I343/H343</f>
        <v/>
      </c>
      <c r="N343" s="41" t="n">
        <v>0.554</v>
      </c>
      <c r="O343" s="41" t="n">
        <v>0.618</v>
      </c>
      <c r="P343" s="41" t="n">
        <v>-0.643</v>
      </c>
      <c r="Q343" s="41" t="n">
        <v>-0.417</v>
      </c>
      <c r="R343" s="41" t="n">
        <v>0.253</v>
      </c>
      <c r="S343" s="41" t="n">
        <v>-0.091</v>
      </c>
    </row>
    <row r="344">
      <c r="A344" s="42" t="n">
        <v>339</v>
      </c>
      <c r="B344" s="42" t="n">
        <v>12005</v>
      </c>
      <c r="C344" s="43" t="inlineStr">
        <is>
          <t>Florida</t>
        </is>
      </c>
      <c r="D344" s="43" t="inlineStr">
        <is>
          <t>Bay</t>
        </is>
      </c>
      <c r="E344" s="42" t="n">
        <v>185732</v>
      </c>
      <c r="F344" s="42" t="n">
        <v>53918</v>
      </c>
      <c r="G344" s="42" t="n">
        <v>464</v>
      </c>
      <c r="H344" s="42" t="n">
        <v>9238</v>
      </c>
      <c r="I344" s="42" t="n">
        <v>231322</v>
      </c>
      <c r="J344" s="42" t="n">
        <v>773424</v>
      </c>
      <c r="K344" s="44">
        <f>G344/E344*10000</f>
        <v/>
      </c>
      <c r="L344" s="44">
        <f>I344/G344</f>
        <v/>
      </c>
      <c r="M344" s="44">
        <f>I344/H344</f>
        <v/>
      </c>
      <c r="N344" s="44" t="n">
        <v>0.9287</v>
      </c>
      <c r="O344" s="44" t="n">
        <v>0.582</v>
      </c>
      <c r="P344" s="44" t="n">
        <v>1.279</v>
      </c>
      <c r="Q344" s="44" t="n">
        <v>0.609</v>
      </c>
      <c r="R344" s="44" t="n">
        <v>2.035</v>
      </c>
      <c r="S344" s="44" t="n">
        <v>-0.092</v>
      </c>
    </row>
    <row r="345">
      <c r="A345" s="39" t="n">
        <v>340</v>
      </c>
      <c r="B345" s="39" t="n">
        <v>27037</v>
      </c>
      <c r="C345" s="40" t="inlineStr">
        <is>
          <t>Minnesota</t>
        </is>
      </c>
      <c r="D345" s="40" t="inlineStr">
        <is>
          <t>Dakota</t>
        </is>
      </c>
      <c r="E345" s="39" t="n">
        <v>443982</v>
      </c>
      <c r="F345" s="39" t="n">
        <v>71457</v>
      </c>
      <c r="G345" s="39" t="n">
        <v>693</v>
      </c>
      <c r="H345" s="39" t="n">
        <v>14224</v>
      </c>
      <c r="I345" s="39" t="n">
        <v>312976</v>
      </c>
      <c r="J345" s="39" t="n">
        <v>951287</v>
      </c>
      <c r="K345" s="41">
        <f>G345/E345*10000</f>
        <v/>
      </c>
      <c r="L345" s="41">
        <f>I345/G345</f>
        <v/>
      </c>
      <c r="M345" s="41">
        <f>I345/H345</f>
        <v/>
      </c>
      <c r="N345" s="41" t="n">
        <v>0.437</v>
      </c>
      <c r="O345" s="41" t="n">
        <v>-0.9320000000000001</v>
      </c>
      <c r="P345" s="41" t="n">
        <v>0.755</v>
      </c>
      <c r="Q345" s="41" t="n">
        <v>-0.067</v>
      </c>
      <c r="R345" s="41" t="n">
        <v>-0.303</v>
      </c>
      <c r="S345" s="41" t="n">
        <v>-0.092</v>
      </c>
    </row>
    <row r="346">
      <c r="A346" s="42" t="n">
        <v>341</v>
      </c>
      <c r="B346" s="42" t="n">
        <v>55089</v>
      </c>
      <c r="C346" s="43" t="inlineStr">
        <is>
          <t>Wisconsin</t>
        </is>
      </c>
      <c r="D346" s="43" t="inlineStr">
        <is>
          <t>Ozaukee</t>
        </is>
      </c>
      <c r="E346" s="42" t="n">
        <v>93115</v>
      </c>
      <c r="F346" s="42" t="n">
        <v>98304</v>
      </c>
      <c r="G346" s="42" t="n">
        <v>215</v>
      </c>
      <c r="H346" s="42" t="n">
        <v>3422</v>
      </c>
      <c r="I346" s="42" t="n">
        <v>64555</v>
      </c>
      <c r="J346" s="42" t="n">
        <v>195587</v>
      </c>
      <c r="K346" s="44">
        <f>G346/E346*10000</f>
        <v/>
      </c>
      <c r="L346" s="44">
        <f>I346/G346</f>
        <v/>
      </c>
      <c r="M346" s="44">
        <f>I346/H346</f>
        <v/>
      </c>
      <c r="N346" s="44" t="n">
        <v>0.3929</v>
      </c>
      <c r="O346" s="44" t="n">
        <v>0.277</v>
      </c>
      <c r="P346" s="44" t="n">
        <v>-0.9370000000000001</v>
      </c>
      <c r="Q346" s="44" t="n">
        <v>-0.766</v>
      </c>
      <c r="R346" s="44" t="n">
        <v>-0.512</v>
      </c>
      <c r="S346" s="44" t="n">
        <v>-0.095</v>
      </c>
    </row>
    <row r="347">
      <c r="A347" s="39" t="n">
        <v>342</v>
      </c>
      <c r="B347" s="39" t="n">
        <v>37031</v>
      </c>
      <c r="C347" s="40" t="inlineStr">
        <is>
          <t>North Carolina</t>
        </is>
      </c>
      <c r="D347" s="40" t="inlineStr">
        <is>
          <t>Carteret</t>
        </is>
      </c>
      <c r="E347" s="39" t="n">
        <v>69369</v>
      </c>
      <c r="F347" s="39" t="n">
        <v>64333</v>
      </c>
      <c r="G347" s="39" t="n">
        <v>226</v>
      </c>
      <c r="H347" s="39" t="n">
        <v>3826</v>
      </c>
      <c r="I347" s="39" t="n">
        <v>86792</v>
      </c>
      <c r="J347" s="39" t="n">
        <v>252784</v>
      </c>
      <c r="K347" s="41">
        <f>G347/E347*10000</f>
        <v/>
      </c>
      <c r="L347" s="41">
        <f>I347/G347</f>
        <v/>
      </c>
      <c r="M347" s="41">
        <f>I347/H347</f>
        <v/>
      </c>
      <c r="N347" s="41" t="n">
        <v>0.9637</v>
      </c>
      <c r="O347" s="41" t="n">
        <v>1.81</v>
      </c>
      <c r="P347" s="41" t="n">
        <v>-0.001</v>
      </c>
      <c r="Q347" s="41" t="n">
        <v>0.08400000000000001</v>
      </c>
      <c r="R347" s="41" t="n">
        <v>2.201</v>
      </c>
      <c r="S347" s="41" t="n">
        <v>-0.096</v>
      </c>
    </row>
    <row r="348">
      <c r="A348" s="42" t="n">
        <v>343</v>
      </c>
      <c r="B348" s="42" t="n">
        <v>18085</v>
      </c>
      <c r="C348" s="43" t="inlineStr">
        <is>
          <t>Indiana</t>
        </is>
      </c>
      <c r="D348" s="43" t="inlineStr">
        <is>
          <t>Kosciusko</t>
        </is>
      </c>
      <c r="E348" s="42" t="n">
        <v>80676</v>
      </c>
      <c r="F348" s="42" t="n">
        <v>57999</v>
      </c>
      <c r="G348" s="42" t="n">
        <v>164</v>
      </c>
      <c r="H348" s="42" t="n">
        <v>2640</v>
      </c>
      <c r="I348" s="42" t="n">
        <v>47870</v>
      </c>
      <c r="J348" s="42" t="n">
        <v>151667</v>
      </c>
      <c r="K348" s="44">
        <f>G348/E348*10000</f>
        <v/>
      </c>
      <c r="L348" s="44">
        <f>I348/G348</f>
        <v/>
      </c>
      <c r="M348" s="44">
        <f>I348/H348</f>
        <v/>
      </c>
      <c r="N348" s="44" t="n">
        <v>0.2621</v>
      </c>
      <c r="O348" s="44" t="n">
        <v>-0.17</v>
      </c>
      <c r="P348" s="44" t="n">
        <v>-1.03</v>
      </c>
      <c r="Q348" s="44" t="n">
        <v>-0.93</v>
      </c>
      <c r="R348" s="44" t="n">
        <v>-1.135</v>
      </c>
      <c r="S348" s="44" t="n">
        <v>-0.097</v>
      </c>
    </row>
    <row r="349">
      <c r="A349" s="39" t="n">
        <v>344</v>
      </c>
      <c r="B349" s="39" t="n">
        <v>48265</v>
      </c>
      <c r="C349" s="40" t="inlineStr">
        <is>
          <t>Texas</t>
        </is>
      </c>
      <c r="D349" s="40" t="inlineStr">
        <is>
          <t>Kerr</t>
        </is>
      </c>
      <c r="E349" s="39" t="n">
        <v>53785</v>
      </c>
      <c r="F349" s="39" t="n">
        <v>65058</v>
      </c>
      <c r="G349" s="39" t="n">
        <v>130</v>
      </c>
      <c r="H349" s="39" t="n">
        <v>1896</v>
      </c>
      <c r="I349" s="39" t="n">
        <v>42267</v>
      </c>
      <c r="J349" s="39" t="n">
        <v>128663</v>
      </c>
      <c r="K349" s="41">
        <f>G349/E349*10000</f>
        <v/>
      </c>
      <c r="L349" s="41">
        <f>I349/G349</f>
        <v/>
      </c>
      <c r="M349" s="41">
        <f>I349/H349</f>
        <v/>
      </c>
      <c r="N349" s="41" t="n">
        <v>0.5951</v>
      </c>
      <c r="O349" s="41" t="n">
        <v>0.451</v>
      </c>
      <c r="P349" s="41" t="n">
        <v>-0.659</v>
      </c>
      <c r="Q349" s="41" t="n">
        <v>-0.003</v>
      </c>
      <c r="R349" s="41" t="n">
        <v>0.449</v>
      </c>
      <c r="S349" s="41" t="n">
        <v>-0.099</v>
      </c>
    </row>
    <row r="350">
      <c r="A350" s="42" t="n">
        <v>345</v>
      </c>
      <c r="B350" s="42" t="n">
        <v>53015</v>
      </c>
      <c r="C350" s="43" t="inlineStr">
        <is>
          <t>Washington</t>
        </is>
      </c>
      <c r="D350" s="43" t="inlineStr">
        <is>
          <t>Cowlitz</t>
        </is>
      </c>
      <c r="E350" s="42" t="n">
        <v>112058</v>
      </c>
      <c r="F350" s="42" t="n">
        <v>55226</v>
      </c>
      <c r="G350" s="42" t="n">
        <v>196</v>
      </c>
      <c r="H350" s="42" t="n">
        <v>3115</v>
      </c>
      <c r="I350" s="42" t="n">
        <v>71563</v>
      </c>
      <c r="J350" s="42" t="n">
        <v>255237</v>
      </c>
      <c r="K350" s="44">
        <f>G350/E350*10000</f>
        <v/>
      </c>
      <c r="L350" s="44">
        <f>I350/G350</f>
        <v/>
      </c>
      <c r="M350" s="44">
        <f>I350/H350</f>
        <v/>
      </c>
      <c r="N350" s="44" t="n">
        <v>0.4418</v>
      </c>
      <c r="O350" s="44" t="n">
        <v>-0.628</v>
      </c>
      <c r="P350" s="44" t="n">
        <v>-0.212</v>
      </c>
      <c r="Q350" s="44" t="n">
        <v>0.149</v>
      </c>
      <c r="R350" s="44" t="n">
        <v>-0.28</v>
      </c>
      <c r="S350" s="44" t="n">
        <v>-0.099</v>
      </c>
    </row>
    <row r="351">
      <c r="A351" s="39" t="n">
        <v>346</v>
      </c>
      <c r="B351" s="39" t="n">
        <v>18003</v>
      </c>
      <c r="C351" s="40" t="inlineStr">
        <is>
          <t>Indiana</t>
        </is>
      </c>
      <c r="D351" s="40" t="inlineStr">
        <is>
          <t>Allen</t>
        </is>
      </c>
      <c r="E351" s="39" t="n">
        <v>392119</v>
      </c>
      <c r="F351" s="39" t="n">
        <v>58206</v>
      </c>
      <c r="G351" s="39" t="n">
        <v>757</v>
      </c>
      <c r="H351" s="39" t="n">
        <v>16360</v>
      </c>
      <c r="I351" s="39" t="n">
        <v>308421</v>
      </c>
      <c r="J351" s="39" t="n">
        <v>949071</v>
      </c>
      <c r="K351" s="41">
        <f>G351/E351*10000</f>
        <v/>
      </c>
      <c r="L351" s="41">
        <f>I351/G351</f>
        <v/>
      </c>
      <c r="M351" s="41">
        <f>I351/H351</f>
        <v/>
      </c>
      <c r="N351" s="41" t="n">
        <v>0.3928</v>
      </c>
      <c r="O351" s="41" t="n">
        <v>-0.335</v>
      </c>
      <c r="P351" s="41" t="n">
        <v>0.261</v>
      </c>
      <c r="Q351" s="41" t="n">
        <v>-0.769</v>
      </c>
      <c r="R351" s="41" t="n">
        <v>-0.513</v>
      </c>
      <c r="S351" s="41" t="n">
        <v>-0.1</v>
      </c>
    </row>
    <row r="352">
      <c r="A352" s="42" t="n">
        <v>347</v>
      </c>
      <c r="B352" s="42" t="n">
        <v>6099</v>
      </c>
      <c r="C352" s="43" t="inlineStr">
        <is>
          <t>California</t>
        </is>
      </c>
      <c r="D352" s="43" t="inlineStr">
        <is>
          <t>Stanislaus</t>
        </is>
      </c>
      <c r="E352" s="42" t="n">
        <v>552410</v>
      </c>
      <c r="F352" s="42" t="n">
        <v>51572</v>
      </c>
      <c r="G352" s="42" t="n">
        <v>992</v>
      </c>
      <c r="H352" s="42" t="n">
        <v>17634</v>
      </c>
      <c r="I352" s="42" t="n">
        <v>391706</v>
      </c>
      <c r="J352" s="42" t="n">
        <v>1293781</v>
      </c>
      <c r="K352" s="44">
        <f>G352/E352*10000</f>
        <v/>
      </c>
      <c r="L352" s="44">
        <f>I352/G352</f>
        <v/>
      </c>
      <c r="M352" s="44">
        <f>I352/H352</f>
        <v/>
      </c>
      <c r="N352" s="44" t="n">
        <v>0.4649</v>
      </c>
      <c r="O352" s="44" t="n">
        <v>-0.553</v>
      </c>
      <c r="P352" s="44" t="n">
        <v>0.121</v>
      </c>
      <c r="Q352" s="44" t="n">
        <v>-0.021</v>
      </c>
      <c r="R352" s="44" t="n">
        <v>-0.17</v>
      </c>
      <c r="S352" s="44" t="n">
        <v>-0.102</v>
      </c>
    </row>
    <row r="353">
      <c r="A353" s="39" t="n">
        <v>348</v>
      </c>
      <c r="B353" s="39" t="n">
        <v>25011</v>
      </c>
      <c r="C353" s="40" t="inlineStr">
        <is>
          <t>Massachusetts</t>
        </is>
      </c>
      <c r="D353" s="40" t="inlineStr">
        <is>
          <t>Franklin</t>
        </is>
      </c>
      <c r="E353" s="39" t="n">
        <v>71050</v>
      </c>
      <c r="F353" s="39" t="n">
        <v>63382</v>
      </c>
      <c r="G353" s="39" t="n">
        <v>139</v>
      </c>
      <c r="H353" s="39" t="n">
        <v>1458</v>
      </c>
      <c r="I353" s="39" t="n">
        <v>34846</v>
      </c>
      <c r="J353" s="39" t="n">
        <v>100205</v>
      </c>
      <c r="K353" s="41">
        <f>G353/E353*10000</f>
        <v/>
      </c>
      <c r="L353" s="41">
        <f>I353/G353</f>
        <v/>
      </c>
      <c r="M353" s="41">
        <f>I353/H353</f>
        <v/>
      </c>
      <c r="N353" s="41" t="n">
        <v>0.4162</v>
      </c>
      <c r="O353" s="41" t="n">
        <v>-0.293</v>
      </c>
      <c r="P353" s="41" t="n">
        <v>-1.491</v>
      </c>
      <c r="Q353" s="41" t="n">
        <v>0.355</v>
      </c>
      <c r="R353" s="41" t="n">
        <v>-0.402</v>
      </c>
      <c r="S353" s="41" t="n">
        <v>-0.102</v>
      </c>
    </row>
    <row r="354">
      <c r="A354" s="42" t="n">
        <v>349</v>
      </c>
      <c r="B354" s="42" t="n">
        <v>18011</v>
      </c>
      <c r="C354" s="43" t="inlineStr">
        <is>
          <t>Indiana</t>
        </is>
      </c>
      <c r="D354" s="43" t="inlineStr">
        <is>
          <t>Boone</t>
        </is>
      </c>
      <c r="E354" s="42" t="n">
        <v>74403</v>
      </c>
      <c r="F354" s="42" t="n">
        <v>92062</v>
      </c>
      <c r="G354" s="42" t="n">
        <v>127</v>
      </c>
      <c r="H354" s="42" t="n">
        <v>2810</v>
      </c>
      <c r="I354" s="42" t="n">
        <v>61853</v>
      </c>
      <c r="J354" s="42" t="n">
        <v>156815</v>
      </c>
      <c r="K354" s="44">
        <f>G354/E354*10000</f>
        <v/>
      </c>
      <c r="L354" s="44">
        <f>I354/G354</f>
        <v/>
      </c>
      <c r="M354" s="44">
        <f>I354/H354</f>
        <v/>
      </c>
      <c r="N354" s="44" t="n">
        <v>0.5359</v>
      </c>
      <c r="O354" s="44" t="n">
        <v>-0.696</v>
      </c>
      <c r="P354" s="44" t="n">
        <v>1.151</v>
      </c>
      <c r="Q354" s="44" t="n">
        <v>-0.065</v>
      </c>
      <c r="R354" s="44" t="n">
        <v>0.167</v>
      </c>
      <c r="S354" s="44" t="n">
        <v>-0.103</v>
      </c>
    </row>
    <row r="355">
      <c r="A355" s="39" t="n">
        <v>350</v>
      </c>
      <c r="B355" s="39" t="n">
        <v>36015</v>
      </c>
      <c r="C355" s="40" t="inlineStr">
        <is>
          <t>New York</t>
        </is>
      </c>
      <c r="D355" s="40" t="inlineStr">
        <is>
          <t>Chemung</t>
        </is>
      </c>
      <c r="E355" s="39" t="n">
        <v>81598</v>
      </c>
      <c r="F355" s="39" t="n">
        <v>52263</v>
      </c>
      <c r="G355" s="39" t="n">
        <v>174</v>
      </c>
      <c r="H355" s="39" t="n">
        <v>3100</v>
      </c>
      <c r="I355" s="39" t="n">
        <v>59937</v>
      </c>
      <c r="J355" s="39" t="n">
        <v>167629</v>
      </c>
      <c r="K355" s="41">
        <f>G355/E355*10000</f>
        <v/>
      </c>
      <c r="L355" s="41">
        <f>I355/G355</f>
        <v/>
      </c>
      <c r="M355" s="41">
        <f>I355/H355</f>
        <v/>
      </c>
      <c r="N355" s="41" t="n">
        <v>0.4085</v>
      </c>
      <c r="O355" s="41" t="n">
        <v>-0.008999999999999999</v>
      </c>
      <c r="P355" s="41" t="n">
        <v>-0.443</v>
      </c>
      <c r="Q355" s="41" t="n">
        <v>-0.662</v>
      </c>
      <c r="R355" s="41" t="n">
        <v>-0.438</v>
      </c>
      <c r="S355" s="41" t="n">
        <v>-0.103</v>
      </c>
    </row>
    <row r="356">
      <c r="A356" s="42" t="n">
        <v>351</v>
      </c>
      <c r="B356" s="42" t="n">
        <v>31109</v>
      </c>
      <c r="C356" s="43" t="inlineStr">
        <is>
          <t>Nebraska</t>
        </is>
      </c>
      <c r="D356" s="43" t="inlineStr">
        <is>
          <t>Lancaster</t>
        </is>
      </c>
      <c r="E356" s="42" t="n">
        <v>325252</v>
      </c>
      <c r="F356" s="42" t="n">
        <v>61748</v>
      </c>
      <c r="G356" s="42" t="n">
        <v>701</v>
      </c>
      <c r="H356" s="42" t="n">
        <v>13054</v>
      </c>
      <c r="I356" s="42" t="n">
        <v>244178</v>
      </c>
      <c r="J356" s="42" t="n">
        <v>840946</v>
      </c>
      <c r="K356" s="44">
        <f>G356/E356*10000</f>
        <v/>
      </c>
      <c r="L356" s="44">
        <f>I356/G356</f>
        <v/>
      </c>
      <c r="M356" s="44">
        <f>I356/H356</f>
        <v/>
      </c>
      <c r="N356" s="44" t="n">
        <v>0.3989</v>
      </c>
      <c r="O356" s="44" t="n">
        <v>0.028</v>
      </c>
      <c r="P356" s="44" t="n">
        <v>-0.4</v>
      </c>
      <c r="Q356" s="44" t="n">
        <v>-0.802</v>
      </c>
      <c r="R356" s="44" t="n">
        <v>-0.484</v>
      </c>
      <c r="S356" s="44" t="n">
        <v>-0.107</v>
      </c>
    </row>
    <row r="357">
      <c r="A357" s="39" t="n">
        <v>352</v>
      </c>
      <c r="B357" s="39" t="n">
        <v>26111</v>
      </c>
      <c r="C357" s="40" t="inlineStr">
        <is>
          <t>Michigan</t>
        </is>
      </c>
      <c r="D357" s="40" t="inlineStr">
        <is>
          <t>Midland</t>
        </is>
      </c>
      <c r="E357" s="39" t="n">
        <v>83761</v>
      </c>
      <c r="F357" s="39" t="n">
        <v>60647</v>
      </c>
      <c r="G357" s="39" t="n">
        <v>150</v>
      </c>
      <c r="H357" s="39" t="n">
        <v>2796</v>
      </c>
      <c r="I357" s="39" t="n">
        <v>51091</v>
      </c>
      <c r="J357" s="39" t="n">
        <v>164520</v>
      </c>
      <c r="K357" s="41">
        <f>G357/E357*10000</f>
        <v/>
      </c>
      <c r="L357" s="41">
        <f>I357/G357</f>
        <v/>
      </c>
      <c r="M357" s="41">
        <f>I357/H357</f>
        <v/>
      </c>
      <c r="N357" s="41" t="n">
        <v>0.2498</v>
      </c>
      <c r="O357" s="41" t="n">
        <v>-0.5610000000000001</v>
      </c>
      <c r="P357" s="41" t="n">
        <v>-0.486</v>
      </c>
      <c r="Q357" s="41" t="n">
        <v>-0.898</v>
      </c>
      <c r="R357" s="41" t="n">
        <v>-1.193</v>
      </c>
      <c r="S357" s="41" t="n">
        <v>-0.108</v>
      </c>
    </row>
    <row r="358">
      <c r="A358" s="42" t="n">
        <v>353</v>
      </c>
      <c r="B358" s="42" t="n">
        <v>12001</v>
      </c>
      <c r="C358" s="43" t="inlineStr">
        <is>
          <t>Florida</t>
        </is>
      </c>
      <c r="D358" s="43" t="inlineStr">
        <is>
          <t>Alachua</t>
        </is>
      </c>
      <c r="E358" s="42" t="n">
        <v>285241</v>
      </c>
      <c r="F358" s="42" t="n">
        <v>52636</v>
      </c>
      <c r="G358" s="42" t="n">
        <v>599</v>
      </c>
      <c r="H358" s="42" t="n">
        <v>12334</v>
      </c>
      <c r="I358" s="42" t="n">
        <v>258379</v>
      </c>
      <c r="J358" s="42" t="n">
        <v>801986</v>
      </c>
      <c r="K358" s="44">
        <f>G358/E358*10000</f>
        <v/>
      </c>
      <c r="L358" s="44">
        <f>I358/G358</f>
        <v/>
      </c>
      <c r="M358" s="44">
        <f>I358/H358</f>
        <v/>
      </c>
      <c r="N358" s="44" t="n">
        <v>0.5674</v>
      </c>
      <c r="O358" s="44" t="n">
        <v>-0.061</v>
      </c>
      <c r="P358" s="44" t="n">
        <v>0.528</v>
      </c>
      <c r="Q358" s="44" t="n">
        <v>-0.302</v>
      </c>
      <c r="R358" s="44" t="n">
        <v>0.317</v>
      </c>
      <c r="S358" s="44" t="n">
        <v>-0.11</v>
      </c>
    </row>
    <row r="359">
      <c r="A359" s="39" t="n">
        <v>354</v>
      </c>
      <c r="B359" s="39" t="n">
        <v>22103</v>
      </c>
      <c r="C359" s="40" t="inlineStr">
        <is>
          <t>Louisiana</t>
        </is>
      </c>
      <c r="D359" s="40" t="inlineStr">
        <is>
          <t>St. Tammany Parish</t>
        </is>
      </c>
      <c r="E359" s="39" t="n">
        <v>273494</v>
      </c>
      <c r="F359" s="39" t="n">
        <v>73815</v>
      </c>
      <c r="G359" s="39" t="n">
        <v>633</v>
      </c>
      <c r="H359" s="39" t="n">
        <v>10903</v>
      </c>
      <c r="I359" s="39" t="n">
        <v>231797</v>
      </c>
      <c r="J359" s="39" t="n">
        <v>732844</v>
      </c>
      <c r="K359" s="41">
        <f>G359/E359*10000</f>
        <v/>
      </c>
      <c r="L359" s="41">
        <f>I359/G359</f>
        <v/>
      </c>
      <c r="M359" s="41">
        <f>I359/H359</f>
        <v/>
      </c>
      <c r="N359" s="41" t="n">
        <v>0.5764</v>
      </c>
      <c r="O359" s="41" t="n">
        <v>0.286</v>
      </c>
      <c r="P359" s="41" t="n">
        <v>-0.2</v>
      </c>
      <c r="Q359" s="41" t="n">
        <v>-0.233</v>
      </c>
      <c r="R359" s="41" t="n">
        <v>0.36</v>
      </c>
      <c r="S359" s="41" t="n">
        <v>-0.111</v>
      </c>
    </row>
    <row r="360">
      <c r="A360" s="42" t="n">
        <v>355</v>
      </c>
      <c r="B360" s="42" t="n">
        <v>6077</v>
      </c>
      <c r="C360" s="43" t="inlineStr">
        <is>
          <t>California</t>
        </is>
      </c>
      <c r="D360" s="43" t="inlineStr">
        <is>
          <t>San Joaquin</t>
        </is>
      </c>
      <c r="E360" s="42" t="n">
        <v>795880</v>
      </c>
      <c r="F360" s="42" t="n">
        <v>56457</v>
      </c>
      <c r="G360" s="42" t="n">
        <v>1251</v>
      </c>
      <c r="H360" s="42" t="n">
        <v>21130</v>
      </c>
      <c r="I360" s="42" t="n">
        <v>500409</v>
      </c>
      <c r="J360" s="42" t="n">
        <v>1672776</v>
      </c>
      <c r="K360" s="44">
        <f>G360/E360*10000</f>
        <v/>
      </c>
      <c r="L360" s="44">
        <f>I360/G360</f>
        <v/>
      </c>
      <c r="M360" s="44">
        <f>I360/H360</f>
        <v/>
      </c>
      <c r="N360" s="44" t="n">
        <v>0.4624</v>
      </c>
      <c r="O360" s="44" t="n">
        <v>-0.915</v>
      </c>
      <c r="P360" s="44" t="n">
        <v>0.178</v>
      </c>
      <c r="Q360" s="44" t="n">
        <v>0.307</v>
      </c>
      <c r="R360" s="44" t="n">
        <v>-0.182</v>
      </c>
      <c r="S360" s="44" t="n">
        <v>-0.116</v>
      </c>
    </row>
    <row r="361">
      <c r="A361" s="39" t="n">
        <v>356</v>
      </c>
      <c r="B361" s="39" t="n">
        <v>55141</v>
      </c>
      <c r="C361" s="40" t="inlineStr">
        <is>
          <t>Wisconsin</t>
        </is>
      </c>
      <c r="D361" s="40" t="inlineStr">
        <is>
          <t>Wood</t>
        </is>
      </c>
      <c r="E361" s="39" t="n">
        <v>73849</v>
      </c>
      <c r="F361" s="39" t="n">
        <v>54357</v>
      </c>
      <c r="G361" s="39" t="n">
        <v>164</v>
      </c>
      <c r="H361" s="39" t="n">
        <v>1918</v>
      </c>
      <c r="I361" s="39" t="n">
        <v>32309</v>
      </c>
      <c r="J361" s="39" t="n">
        <v>118369</v>
      </c>
      <c r="K361" s="41">
        <f>G361/E361*10000</f>
        <v/>
      </c>
      <c r="L361" s="41">
        <f>I361/G361</f>
        <v/>
      </c>
      <c r="M361" s="41">
        <f>I361/H361</f>
        <v/>
      </c>
      <c r="N361" s="41" t="n">
        <v>0.1785</v>
      </c>
      <c r="O361" s="41" t="n">
        <v>0.134</v>
      </c>
      <c r="P361" s="41" t="n">
        <v>-2.091</v>
      </c>
      <c r="Q361" s="41" t="n">
        <v>-1.216</v>
      </c>
      <c r="R361" s="41" t="n">
        <v>-1.532</v>
      </c>
      <c r="S361" s="41" t="n">
        <v>-0.118</v>
      </c>
    </row>
    <row r="362">
      <c r="A362" s="42" t="n">
        <v>357</v>
      </c>
      <c r="B362" s="42" t="n">
        <v>47009</v>
      </c>
      <c r="C362" s="43" t="inlineStr">
        <is>
          <t>Tennessee</t>
        </is>
      </c>
      <c r="D362" s="43" t="inlineStr">
        <is>
          <t>Blount</t>
        </is>
      </c>
      <c r="E362" s="42" t="n">
        <v>139789</v>
      </c>
      <c r="F362" s="42" t="n">
        <v>55330</v>
      </c>
      <c r="G362" s="42" t="n">
        <v>208</v>
      </c>
      <c r="H362" s="42" t="n">
        <v>4666</v>
      </c>
      <c r="I362" s="42" t="n">
        <v>100571</v>
      </c>
      <c r="J362" s="42" t="n">
        <v>302880</v>
      </c>
      <c r="K362" s="44">
        <f>G362/E362*10000</f>
        <v/>
      </c>
      <c r="L362" s="44">
        <f>I362/G362</f>
        <v/>
      </c>
      <c r="M362" s="44">
        <f>I362/H362</f>
        <v/>
      </c>
      <c r="N362" s="44" t="n">
        <v>0.4505</v>
      </c>
      <c r="O362" s="44" t="n">
        <v>-1.05</v>
      </c>
      <c r="P362" s="44" t="n">
        <v>1.111</v>
      </c>
      <c r="Q362" s="44" t="n">
        <v>-0.167</v>
      </c>
      <c r="R362" s="44" t="n">
        <v>-0.239</v>
      </c>
      <c r="S362" s="44" t="n">
        <v>-0.119</v>
      </c>
    </row>
    <row r="363">
      <c r="A363" s="39" t="n">
        <v>358</v>
      </c>
      <c r="B363" s="39" t="n">
        <v>39057</v>
      </c>
      <c r="C363" s="40" t="inlineStr">
        <is>
          <t>Ohio</t>
        </is>
      </c>
      <c r="D363" s="40" t="inlineStr">
        <is>
          <t>Greene</t>
        </is>
      </c>
      <c r="E363" s="39" t="n">
        <v>169380</v>
      </c>
      <c r="F363" s="39" t="n">
        <v>60576</v>
      </c>
      <c r="G363" s="39" t="n">
        <v>352</v>
      </c>
      <c r="H363" s="39" t="n">
        <v>7769</v>
      </c>
      <c r="I363" s="39" t="n">
        <v>146244</v>
      </c>
      <c r="J363" s="39" t="n">
        <v>517560</v>
      </c>
      <c r="K363" s="41">
        <f>G363/E363*10000</f>
        <v/>
      </c>
      <c r="L363" s="41">
        <f>I363/G363</f>
        <v/>
      </c>
      <c r="M363" s="41">
        <f>I363/H363</f>
        <v/>
      </c>
      <c r="N363" s="41" t="n">
        <v>0.465</v>
      </c>
      <c r="O363" s="41" t="n">
        <v>-0.096</v>
      </c>
      <c r="P363" s="41" t="n">
        <v>0.351</v>
      </c>
      <c r="Q363" s="41" t="n">
        <v>-0.775</v>
      </c>
      <c r="R363" s="41" t="n">
        <v>-0.17</v>
      </c>
      <c r="S363" s="41" t="n">
        <v>-0.119</v>
      </c>
    </row>
    <row r="364">
      <c r="A364" s="42" t="n">
        <v>359</v>
      </c>
      <c r="B364" s="42" t="n">
        <v>24021</v>
      </c>
      <c r="C364" s="43" t="inlineStr">
        <is>
          <t>Maryland</t>
        </is>
      </c>
      <c r="D364" s="43" t="inlineStr">
        <is>
          <t>Frederick</t>
        </is>
      </c>
      <c r="E364" s="42" t="n">
        <v>288316</v>
      </c>
      <c r="F364" s="42" t="n">
        <v>71200</v>
      </c>
      <c r="G364" s="42" t="n">
        <v>492</v>
      </c>
      <c r="H364" s="42" t="n">
        <v>9376</v>
      </c>
      <c r="I364" s="42" t="n">
        <v>216381</v>
      </c>
      <c r="J364" s="42" t="n">
        <v>688428</v>
      </c>
      <c r="K364" s="44">
        <f>G364/E364*10000</f>
        <v/>
      </c>
      <c r="L364" s="44">
        <f>I364/G364</f>
        <v/>
      </c>
      <c r="M364" s="44">
        <f>I364/H364</f>
        <v/>
      </c>
      <c r="N364" s="44" t="n">
        <v>0.5363</v>
      </c>
      <c r="O364" s="44" t="n">
        <v>-0.697</v>
      </c>
      <c r="P364" s="44" t="n">
        <v>0.623</v>
      </c>
      <c r="Q364" s="44" t="n">
        <v>0.172</v>
      </c>
      <c r="R364" s="44" t="n">
        <v>0.169</v>
      </c>
      <c r="S364" s="44" t="n">
        <v>-0.123</v>
      </c>
    </row>
    <row r="365">
      <c r="A365" s="39" t="n">
        <v>360</v>
      </c>
      <c r="B365" s="39" t="n">
        <v>12021</v>
      </c>
      <c r="C365" s="40" t="inlineStr">
        <is>
          <t>Florida</t>
        </is>
      </c>
      <c r="D365" s="40" t="inlineStr">
        <is>
          <t>Collier</t>
        </is>
      </c>
      <c r="E365" s="39" t="n">
        <v>400510</v>
      </c>
      <c r="F365" s="39" t="n">
        <v>130209</v>
      </c>
      <c r="G365" s="39" t="n">
        <v>872</v>
      </c>
      <c r="H365" s="39" t="n">
        <v>20183</v>
      </c>
      <c r="I365" s="39" t="n">
        <v>555693</v>
      </c>
      <c r="J365" s="39" t="n">
        <v>1585467</v>
      </c>
      <c r="K365" s="41">
        <f>G365/E365*10000</f>
        <v/>
      </c>
      <c r="L365" s="41">
        <f>I365/G365</f>
        <v/>
      </c>
      <c r="M365" s="41">
        <f>I365/H365</f>
        <v/>
      </c>
      <c r="N365" s="41" t="n">
        <v>1.1028</v>
      </c>
      <c r="O365" s="41" t="n">
        <v>0.064</v>
      </c>
      <c r="P365" s="41" t="n">
        <v>2.83</v>
      </c>
      <c r="Q365" s="41" t="n">
        <v>1.164</v>
      </c>
      <c r="R365" s="41" t="n">
        <v>2.863</v>
      </c>
      <c r="S365" s="41" t="n">
        <v>-0.124</v>
      </c>
    </row>
    <row r="366">
      <c r="A366" s="42" t="n">
        <v>361</v>
      </c>
      <c r="B366" s="42" t="n">
        <v>17063</v>
      </c>
      <c r="C366" s="43" t="inlineStr">
        <is>
          <t>Illinois</t>
        </is>
      </c>
      <c r="D366" s="43" t="inlineStr">
        <is>
          <t>Grundy</t>
        </is>
      </c>
      <c r="E366" s="42" t="n">
        <v>53153</v>
      </c>
      <c r="F366" s="42" t="n">
        <v>59222</v>
      </c>
      <c r="G366" s="42" t="n">
        <v>120</v>
      </c>
      <c r="H366" s="42" t="n">
        <v>1743</v>
      </c>
      <c r="I366" s="42" t="n">
        <v>30912</v>
      </c>
      <c r="J366" s="42" t="n">
        <v>105594</v>
      </c>
      <c r="K366" s="44">
        <f>G366/E366*10000</f>
        <v/>
      </c>
      <c r="L366" s="44">
        <f>I366/G366</f>
        <v/>
      </c>
      <c r="M366" s="44">
        <f>I366/H366</f>
        <v/>
      </c>
      <c r="N366" s="44" t="n">
        <v>0.3016</v>
      </c>
      <c r="O366" s="44" t="n">
        <v>0.194</v>
      </c>
      <c r="P366" s="44" t="n">
        <v>-1.414</v>
      </c>
      <c r="Q366" s="44" t="n">
        <v>-1.018</v>
      </c>
      <c r="R366" s="44" t="n">
        <v>-0.947</v>
      </c>
      <c r="S366" s="44" t="n">
        <v>-0.124</v>
      </c>
    </row>
    <row r="367">
      <c r="A367" s="39" t="n">
        <v>362</v>
      </c>
      <c r="B367" s="39" t="n">
        <v>51550</v>
      </c>
      <c r="C367" s="40" t="inlineStr">
        <is>
          <t>Virginia</t>
        </is>
      </c>
      <c r="D367" s="40" t="inlineStr">
        <is>
          <t>Chesapeake city</t>
        </is>
      </c>
      <c r="E367" s="39" t="n">
        <v>252493</v>
      </c>
      <c r="F367" s="39" t="n">
        <v>58710</v>
      </c>
      <c r="G367" s="39" t="n">
        <v>499</v>
      </c>
      <c r="H367" s="39" t="n">
        <v>10149</v>
      </c>
      <c r="I367" s="39" t="n">
        <v>198848</v>
      </c>
      <c r="J367" s="39" t="n">
        <v>646414</v>
      </c>
      <c r="K367" s="41">
        <f>G367/E367*10000</f>
        <v/>
      </c>
      <c r="L367" s="41">
        <f>I367/G367</f>
        <v/>
      </c>
      <c r="M367" s="41">
        <f>I367/H367</f>
        <v/>
      </c>
      <c r="N367" s="41" t="n">
        <v>0.4446</v>
      </c>
      <c r="O367" s="41" t="n">
        <v>-0.261</v>
      </c>
      <c r="P367" s="41" t="n">
        <v>0.161</v>
      </c>
      <c r="Q367" s="41" t="n">
        <v>-0.604</v>
      </c>
      <c r="R367" s="41" t="n">
        <v>-0.267</v>
      </c>
      <c r="S367" s="41" t="n">
        <v>-0.125</v>
      </c>
    </row>
    <row r="368">
      <c r="A368" s="42" t="n">
        <v>363</v>
      </c>
      <c r="B368" s="42" t="n">
        <v>39017</v>
      </c>
      <c r="C368" s="43" t="inlineStr">
        <is>
          <t>Ohio</t>
        </is>
      </c>
      <c r="D368" s="43" t="inlineStr">
        <is>
          <t>Butler</t>
        </is>
      </c>
      <c r="E368" s="42" t="n">
        <v>390689</v>
      </c>
      <c r="F368" s="42" t="n">
        <v>55505</v>
      </c>
      <c r="G368" s="42" t="n">
        <v>714</v>
      </c>
      <c r="H368" s="42" t="n">
        <v>15558</v>
      </c>
      <c r="I368" s="42" t="n">
        <v>295220</v>
      </c>
      <c r="J368" s="42" t="n">
        <v>983964</v>
      </c>
      <c r="K368" s="44">
        <f>G368/E368*10000</f>
        <v/>
      </c>
      <c r="L368" s="44">
        <f>I368/G368</f>
        <v/>
      </c>
      <c r="M368" s="44">
        <f>I368/H368</f>
        <v/>
      </c>
      <c r="N368" s="44" t="n">
        <v>0.3875</v>
      </c>
      <c r="O368" s="44" t="n">
        <v>-0.501</v>
      </c>
      <c r="P368" s="44" t="n">
        <v>0.329</v>
      </c>
      <c r="Q368" s="44" t="n">
        <v>-0.742</v>
      </c>
      <c r="R368" s="44" t="n">
        <v>-0.538</v>
      </c>
      <c r="S368" s="44" t="n">
        <v>-0.125</v>
      </c>
    </row>
    <row r="369">
      <c r="A369" s="39" t="n">
        <v>364</v>
      </c>
      <c r="B369" s="39" t="n">
        <v>12033</v>
      </c>
      <c r="C369" s="40" t="inlineStr">
        <is>
          <t>Florida</t>
        </is>
      </c>
      <c r="D369" s="40" t="inlineStr">
        <is>
          <t>Escambia</t>
        </is>
      </c>
      <c r="E369" s="39" t="n">
        <v>324227</v>
      </c>
      <c r="F369" s="39" t="n">
        <v>53262</v>
      </c>
      <c r="G369" s="39" t="n">
        <v>594</v>
      </c>
      <c r="H369" s="39" t="n">
        <v>14024</v>
      </c>
      <c r="I369" s="39" t="n">
        <v>315973</v>
      </c>
      <c r="J369" s="39" t="n">
        <v>949057</v>
      </c>
      <c r="K369" s="41">
        <f>G369/E369*10000</f>
        <v/>
      </c>
      <c r="L369" s="41">
        <f>I369/G369</f>
        <v/>
      </c>
      <c r="M369" s="41">
        <f>I369/H369</f>
        <v/>
      </c>
      <c r="N369" s="41" t="n">
        <v>0.6671</v>
      </c>
      <c r="O369" s="41" t="n">
        <v>-0.494</v>
      </c>
      <c r="P369" s="41" t="n">
        <v>1.653</v>
      </c>
      <c r="Q369" s="41" t="n">
        <v>0.05</v>
      </c>
      <c r="R369" s="41" t="n">
        <v>0.791</v>
      </c>
      <c r="S369" s="41" t="n">
        <v>-0.125</v>
      </c>
    </row>
    <row r="370">
      <c r="A370" s="42" t="n">
        <v>365</v>
      </c>
      <c r="B370" s="42" t="n">
        <v>48121</v>
      </c>
      <c r="C370" s="43" t="inlineStr">
        <is>
          <t>Texas</t>
        </is>
      </c>
      <c r="D370" s="43" t="inlineStr">
        <is>
          <t>Denton</t>
        </is>
      </c>
      <c r="E370" s="42" t="n">
        <v>980355</v>
      </c>
      <c r="F370" s="42" t="n">
        <v>74224</v>
      </c>
      <c r="G370" s="42" t="n">
        <v>1900</v>
      </c>
      <c r="H370" s="42" t="n">
        <v>33645</v>
      </c>
      <c r="I370" s="42" t="n">
        <v>729092</v>
      </c>
      <c r="J370" s="42" t="n">
        <v>2377181</v>
      </c>
      <c r="K370" s="44">
        <f>G370/E370*10000</f>
        <v/>
      </c>
      <c r="L370" s="44">
        <f>I370/G370</f>
        <v/>
      </c>
      <c r="M370" s="44">
        <f>I370/H370</f>
        <v/>
      </c>
      <c r="N370" s="44" t="n">
        <v>0.4954</v>
      </c>
      <c r="O370" s="44" t="n">
        <v>-0.323</v>
      </c>
      <c r="P370" s="44" t="n">
        <v>-0.004</v>
      </c>
      <c r="Q370" s="44" t="n">
        <v>-0.142</v>
      </c>
      <c r="R370" s="44" t="n">
        <v>-0.025</v>
      </c>
      <c r="S370" s="44" t="n">
        <v>-0.125</v>
      </c>
    </row>
    <row r="371">
      <c r="A371" s="39" t="n">
        <v>366</v>
      </c>
      <c r="B371" s="39" t="n">
        <v>22019</v>
      </c>
      <c r="C371" s="40" t="inlineStr">
        <is>
          <t>Louisiana</t>
        </is>
      </c>
      <c r="D371" s="40" t="inlineStr">
        <is>
          <t>Calcasieu Parish</t>
        </is>
      </c>
      <c r="E371" s="39" t="n">
        <v>202664</v>
      </c>
      <c r="F371" s="39" t="n">
        <v>52136</v>
      </c>
      <c r="G371" s="39" t="n">
        <v>389</v>
      </c>
      <c r="H371" s="39" t="n">
        <v>6484</v>
      </c>
      <c r="I371" s="39" t="n">
        <v>133306</v>
      </c>
      <c r="J371" s="39" t="n">
        <v>446623</v>
      </c>
      <c r="K371" s="41">
        <f>G371/E371*10000</f>
        <v/>
      </c>
      <c r="L371" s="41">
        <f>I371/G371</f>
        <v/>
      </c>
      <c r="M371" s="41">
        <f>I371/H371</f>
        <v/>
      </c>
      <c r="N371" s="41" t="n">
        <v>0.3982</v>
      </c>
      <c r="O371" s="41" t="n">
        <v>-0.353</v>
      </c>
      <c r="P371" s="41" t="n">
        <v>-0.463</v>
      </c>
      <c r="Q371" s="41" t="n">
        <v>-0.389</v>
      </c>
      <c r="R371" s="41" t="n">
        <v>-0.487</v>
      </c>
      <c r="S371" s="41" t="n">
        <v>-0.126</v>
      </c>
    </row>
    <row r="372">
      <c r="A372" s="42" t="n">
        <v>367</v>
      </c>
      <c r="B372" s="42" t="n">
        <v>29051</v>
      </c>
      <c r="C372" s="43" t="inlineStr">
        <is>
          <t>Missouri</t>
        </is>
      </c>
      <c r="D372" s="43" t="inlineStr">
        <is>
          <t>Cole</t>
        </is>
      </c>
      <c r="E372" s="42" t="n">
        <v>76977</v>
      </c>
      <c r="F372" s="42" t="n">
        <v>57022</v>
      </c>
      <c r="G372" s="42" t="n">
        <v>165</v>
      </c>
      <c r="H372" s="42" t="n">
        <v>3012</v>
      </c>
      <c r="I372" s="42" t="n">
        <v>57710</v>
      </c>
      <c r="J372" s="42" t="n">
        <v>182094</v>
      </c>
      <c r="K372" s="44">
        <f>G372/E372*10000</f>
        <v/>
      </c>
      <c r="L372" s="44">
        <f>I372/G372</f>
        <v/>
      </c>
      <c r="M372" s="44">
        <f>I372/H372</f>
        <v/>
      </c>
      <c r="N372" s="44" t="n">
        <v>0.4291</v>
      </c>
      <c r="O372" s="44" t="n">
        <v>0.008999999999999999</v>
      </c>
      <c r="P372" s="44" t="n">
        <v>-0.384</v>
      </c>
      <c r="Q372" s="44" t="n">
        <v>-0.701</v>
      </c>
      <c r="R372" s="44" t="n">
        <v>-0.34</v>
      </c>
      <c r="S372" s="44" t="n">
        <v>-0.128</v>
      </c>
    </row>
    <row r="373">
      <c r="A373" s="39" t="n">
        <v>368</v>
      </c>
      <c r="B373" s="39" t="n">
        <v>6023</v>
      </c>
      <c r="C373" s="40" t="inlineStr">
        <is>
          <t>California</t>
        </is>
      </c>
      <c r="D373" s="40" t="inlineStr">
        <is>
          <t>Humboldt</t>
        </is>
      </c>
      <c r="E373" s="39" t="n">
        <v>135013</v>
      </c>
      <c r="F373" s="39" t="n">
        <v>53864</v>
      </c>
      <c r="G373" s="39" t="n">
        <v>321</v>
      </c>
      <c r="H373" s="39" t="n">
        <v>4129</v>
      </c>
      <c r="I373" s="39" t="n">
        <v>92512</v>
      </c>
      <c r="J373" s="39" t="n">
        <v>275577</v>
      </c>
      <c r="K373" s="41">
        <f>G373/E373*10000</f>
        <v/>
      </c>
      <c r="L373" s="41">
        <f>I373/G373</f>
        <v/>
      </c>
      <c r="M373" s="41">
        <f>I373/H373</f>
        <v/>
      </c>
      <c r="N373" s="41" t="n">
        <v>0.5639</v>
      </c>
      <c r="O373" s="41" t="n">
        <v>0.387</v>
      </c>
      <c r="P373" s="41" t="n">
        <v>-1.072</v>
      </c>
      <c r="Q373" s="41" t="n">
        <v>0.022</v>
      </c>
      <c r="R373" s="41" t="n">
        <v>0.3</v>
      </c>
      <c r="S373" s="41" t="n">
        <v>-0.129</v>
      </c>
    </row>
    <row r="374">
      <c r="A374" s="42" t="n">
        <v>369</v>
      </c>
      <c r="B374" s="42" t="n">
        <v>45079</v>
      </c>
      <c r="C374" s="43" t="inlineStr">
        <is>
          <t>South Carolina</t>
        </is>
      </c>
      <c r="D374" s="43" t="inlineStr">
        <is>
          <t>Richland</t>
        </is>
      </c>
      <c r="E374" s="42" t="n">
        <v>421693</v>
      </c>
      <c r="F374" s="42" t="n">
        <v>53941</v>
      </c>
      <c r="G374" s="42" t="n">
        <v>829</v>
      </c>
      <c r="H374" s="42" t="n">
        <v>18156</v>
      </c>
      <c r="I374" s="42" t="n">
        <v>356721</v>
      </c>
      <c r="J374" s="42" t="n">
        <v>1179514</v>
      </c>
      <c r="K374" s="44">
        <f>G374/E374*10000</f>
        <v/>
      </c>
      <c r="L374" s="44">
        <f>I374/G374</f>
        <v/>
      </c>
      <c r="M374" s="44">
        <f>I374/H374</f>
        <v/>
      </c>
      <c r="N374" s="44" t="n">
        <v>0.4838</v>
      </c>
      <c r="O374" s="44" t="n">
        <v>-0.278</v>
      </c>
      <c r="P374" s="44" t="n">
        <v>0.517</v>
      </c>
      <c r="Q374" s="44" t="n">
        <v>-0.592</v>
      </c>
      <c r="R374" s="44" t="n">
        <v>-0.08</v>
      </c>
      <c r="S374" s="44" t="n">
        <v>-0.13</v>
      </c>
    </row>
    <row r="375">
      <c r="A375" s="39" t="n">
        <v>370</v>
      </c>
      <c r="B375" s="39" t="n">
        <v>53041</v>
      </c>
      <c r="C375" s="40" t="inlineStr">
        <is>
          <t>Washington</t>
        </is>
      </c>
      <c r="D375" s="40" t="inlineStr">
        <is>
          <t>Lewis</t>
        </is>
      </c>
      <c r="E375" s="39" t="n">
        <v>85307</v>
      </c>
      <c r="F375" s="39" t="n">
        <v>56424</v>
      </c>
      <c r="G375" s="39" t="n">
        <v>184</v>
      </c>
      <c r="H375" s="39" t="n">
        <v>2284</v>
      </c>
      <c r="I375" s="39" t="n">
        <v>53751</v>
      </c>
      <c r="J375" s="39" t="n">
        <v>157066</v>
      </c>
      <c r="K375" s="41">
        <f>G375/E375*10000</f>
        <v/>
      </c>
      <c r="L375" s="41">
        <f>I375/G375</f>
        <v/>
      </c>
      <c r="M375" s="41">
        <f>I375/H375</f>
        <v/>
      </c>
      <c r="N375" s="41" t="n">
        <v>0.5382</v>
      </c>
      <c r="O375" s="41" t="n">
        <v>0.031</v>
      </c>
      <c r="P375" s="41" t="n">
        <v>-1.028</v>
      </c>
      <c r="Q375" s="41" t="n">
        <v>0.273</v>
      </c>
      <c r="R375" s="41" t="n">
        <v>0.178</v>
      </c>
      <c r="S375" s="41" t="n">
        <v>-0.13</v>
      </c>
    </row>
    <row r="376">
      <c r="A376" s="42" t="n">
        <v>371</v>
      </c>
      <c r="B376" s="42" t="n">
        <v>12117</v>
      </c>
      <c r="C376" s="43" t="inlineStr">
        <is>
          <t>Florida</t>
        </is>
      </c>
      <c r="D376" s="43" t="inlineStr">
        <is>
          <t>Seminole</t>
        </is>
      </c>
      <c r="E376" s="42" t="n">
        <v>481084</v>
      </c>
      <c r="F376" s="42" t="n">
        <v>59676</v>
      </c>
      <c r="G376" s="42" t="n">
        <v>980</v>
      </c>
      <c r="H376" s="42" t="n">
        <v>18152</v>
      </c>
      <c r="I376" s="42" t="n">
        <v>398893</v>
      </c>
      <c r="J376" s="42" t="n">
        <v>1292262</v>
      </c>
      <c r="K376" s="44">
        <f>G376/E376*10000</f>
        <v/>
      </c>
      <c r="L376" s="44">
        <f>I376/G376</f>
        <v/>
      </c>
      <c r="M376" s="44">
        <f>I376/H376</f>
        <v/>
      </c>
      <c r="N376" s="44" t="n">
        <v>0.5723</v>
      </c>
      <c r="O376" s="44" t="n">
        <v>-0.163</v>
      </c>
      <c r="P376" s="44" t="n">
        <v>0.257</v>
      </c>
      <c r="Q376" s="44" t="n">
        <v>-0.074</v>
      </c>
      <c r="R376" s="44" t="n">
        <v>0.34</v>
      </c>
      <c r="S376" s="44" t="n">
        <v>-0.131</v>
      </c>
    </row>
    <row r="377">
      <c r="A377" s="39" t="n">
        <v>372</v>
      </c>
      <c r="B377" s="39" t="n">
        <v>1069</v>
      </c>
      <c r="C377" s="40" t="inlineStr">
        <is>
          <t>Alabama</t>
        </is>
      </c>
      <c r="D377" s="40" t="inlineStr">
        <is>
          <t>Houston</t>
        </is>
      </c>
      <c r="E377" s="39" t="n">
        <v>108063</v>
      </c>
      <c r="F377" s="39" t="n">
        <v>52035</v>
      </c>
      <c r="G377" s="39" t="n">
        <v>255</v>
      </c>
      <c r="H377" s="39" t="n">
        <v>4749</v>
      </c>
      <c r="I377" s="39" t="n">
        <v>87922</v>
      </c>
      <c r="J377" s="39" t="n">
        <v>304004</v>
      </c>
      <c r="K377" s="41">
        <f>G377/E377*10000</f>
        <v/>
      </c>
      <c r="L377" s="41">
        <f>I377/G377</f>
        <v/>
      </c>
      <c r="M377" s="41">
        <f>I377/H377</f>
        <v/>
      </c>
      <c r="N377" s="41" t="n">
        <v>0.4739</v>
      </c>
      <c r="O377" s="41" t="n">
        <v>0.359</v>
      </c>
      <c r="P377" s="41" t="n">
        <v>-0.439</v>
      </c>
      <c r="Q377" s="41" t="n">
        <v>-0.845</v>
      </c>
      <c r="R377" s="41" t="n">
        <v>-0.128</v>
      </c>
      <c r="S377" s="41" t="n">
        <v>-0.131</v>
      </c>
    </row>
    <row r="378">
      <c r="A378" s="42" t="n">
        <v>373</v>
      </c>
      <c r="B378" s="42" t="n">
        <v>38101</v>
      </c>
      <c r="C378" s="43" t="inlineStr">
        <is>
          <t>North Dakota</t>
        </is>
      </c>
      <c r="D378" s="43" t="inlineStr">
        <is>
          <t>Ward</t>
        </is>
      </c>
      <c r="E378" s="42" t="n">
        <v>68831</v>
      </c>
      <c r="F378" s="42" t="n">
        <v>64119</v>
      </c>
      <c r="G378" s="42" t="n">
        <v>157</v>
      </c>
      <c r="H378" s="42" t="n">
        <v>2766</v>
      </c>
      <c r="I378" s="42" t="n">
        <v>57500</v>
      </c>
      <c r="J378" s="42" t="n">
        <v>174407</v>
      </c>
      <c r="K378" s="44">
        <f>G378/E378*10000</f>
        <v/>
      </c>
      <c r="L378" s="44">
        <f>I378/G378</f>
        <v/>
      </c>
      <c r="M378" s="44">
        <f>I378/H378</f>
        <v/>
      </c>
      <c r="N378" s="44" t="n">
        <v>0.5615</v>
      </c>
      <c r="O378" s="44" t="n">
        <v>0.231</v>
      </c>
      <c r="P378" s="44" t="n">
        <v>-0.199</v>
      </c>
      <c r="Q378" s="44" t="n">
        <v>-0.338</v>
      </c>
      <c r="R378" s="44" t="n">
        <v>0.289</v>
      </c>
      <c r="S378" s="44" t="n">
        <v>-0.132</v>
      </c>
    </row>
    <row r="379">
      <c r="A379" s="39" t="n">
        <v>374</v>
      </c>
      <c r="B379" s="39" t="n">
        <v>17197</v>
      </c>
      <c r="C379" s="40" t="inlineStr">
        <is>
          <t>Illinois</t>
        </is>
      </c>
      <c r="D379" s="40" t="inlineStr">
        <is>
          <t>Will</t>
        </is>
      </c>
      <c r="E379" s="39" t="n">
        <v>699110</v>
      </c>
      <c r="F379" s="39" t="n">
        <v>64368</v>
      </c>
      <c r="G379" s="39" t="n">
        <v>1292</v>
      </c>
      <c r="H379" s="39" t="n">
        <v>23350</v>
      </c>
      <c r="I379" s="39" t="n">
        <v>505210</v>
      </c>
      <c r="J379" s="39" t="n">
        <v>1680771</v>
      </c>
      <c r="K379" s="41">
        <f>G379/E379*10000</f>
        <v/>
      </c>
      <c r="L379" s="41">
        <f>I379/G379</f>
        <v/>
      </c>
      <c r="M379" s="41">
        <f>I379/H379</f>
        <v/>
      </c>
      <c r="N379" s="41" t="n">
        <v>0.4773</v>
      </c>
      <c r="O379" s="41" t="n">
        <v>-0.468</v>
      </c>
      <c r="P379" s="41" t="n">
        <v>0.078</v>
      </c>
      <c r="Q379" s="41" t="n">
        <v>-0.149</v>
      </c>
      <c r="R379" s="41" t="n">
        <v>-0.111</v>
      </c>
      <c r="S379" s="41" t="n">
        <v>-0.133</v>
      </c>
    </row>
    <row r="380">
      <c r="A380" s="42" t="n">
        <v>375</v>
      </c>
      <c r="B380" s="42" t="n">
        <v>42071</v>
      </c>
      <c r="C380" s="43" t="inlineStr">
        <is>
          <t>Pennsylvania</t>
        </is>
      </c>
      <c r="D380" s="43" t="inlineStr">
        <is>
          <t>Lancaster</t>
        </is>
      </c>
      <c r="E380" s="42" t="n">
        <v>556991</v>
      </c>
      <c r="F380" s="42" t="n">
        <v>63990</v>
      </c>
      <c r="G380" s="42" t="n">
        <v>981</v>
      </c>
      <c r="H380" s="42" t="n">
        <v>16527</v>
      </c>
      <c r="I380" s="42" t="n">
        <v>343323</v>
      </c>
      <c r="J380" s="42" t="n">
        <v>1095997</v>
      </c>
      <c r="K380" s="44">
        <f>G380/E380*10000</f>
        <v/>
      </c>
      <c r="L380" s="44">
        <f>I380/G380</f>
        <v/>
      </c>
      <c r="M380" s="44">
        <f>I380/H380</f>
        <v/>
      </c>
      <c r="N380" s="44" t="n">
        <v>0.3661</v>
      </c>
      <c r="O380" s="44" t="n">
        <v>-0.609</v>
      </c>
      <c r="P380" s="44" t="n">
        <v>-0.381</v>
      </c>
      <c r="Q380" s="44" t="n">
        <v>-0.341</v>
      </c>
      <c r="R380" s="44" t="n">
        <v>-0.64</v>
      </c>
      <c r="S380" s="44" t="n">
        <v>-0.133</v>
      </c>
    </row>
    <row r="381">
      <c r="A381" s="39" t="n">
        <v>376</v>
      </c>
      <c r="B381" s="39" t="n">
        <v>18063</v>
      </c>
      <c r="C381" s="40" t="inlineStr">
        <is>
          <t>Indiana</t>
        </is>
      </c>
      <c r="D381" s="40" t="inlineStr">
        <is>
          <t>Hendricks</t>
        </is>
      </c>
      <c r="E381" s="39" t="n">
        <v>183507</v>
      </c>
      <c r="F381" s="39" t="n">
        <v>59120</v>
      </c>
      <c r="G381" s="39" t="n">
        <v>345</v>
      </c>
      <c r="H381" s="39" t="n">
        <v>7332</v>
      </c>
      <c r="I381" s="39" t="n">
        <v>147771</v>
      </c>
      <c r="J381" s="39" t="n">
        <v>442559</v>
      </c>
      <c r="K381" s="41">
        <f>G381/E381*10000</f>
        <v/>
      </c>
      <c r="L381" s="41">
        <f>I381/G381</f>
        <v/>
      </c>
      <c r="M381" s="41">
        <f>I381/H381</f>
        <v/>
      </c>
      <c r="N381" s="41" t="n">
        <v>0.4753</v>
      </c>
      <c r="O381" s="41" t="n">
        <v>-0.417</v>
      </c>
      <c r="P381" s="41" t="n">
        <v>0.494</v>
      </c>
      <c r="Q381" s="41" t="n">
        <v>-0.479</v>
      </c>
      <c r="R381" s="41" t="n">
        <v>-0.121</v>
      </c>
      <c r="S381" s="41" t="n">
        <v>-0.134</v>
      </c>
    </row>
    <row r="382">
      <c r="A382" s="42" t="n">
        <v>377</v>
      </c>
      <c r="B382" s="42" t="n">
        <v>34029</v>
      </c>
      <c r="C382" s="43" t="inlineStr">
        <is>
          <t>New Jersey</t>
        </is>
      </c>
      <c r="D382" s="43" t="inlineStr">
        <is>
          <t>Ocean</t>
        </is>
      </c>
      <c r="E382" s="42" t="n">
        <v>656386</v>
      </c>
      <c r="F382" s="42" t="n">
        <v>58568</v>
      </c>
      <c r="G382" s="42" t="n">
        <v>1238</v>
      </c>
      <c r="H382" s="42" t="n">
        <v>16413</v>
      </c>
      <c r="I382" s="42" t="n">
        <v>453823</v>
      </c>
      <c r="J382" s="42" t="n">
        <v>1465381</v>
      </c>
      <c r="K382" s="44">
        <f>G382/E382*10000</f>
        <v/>
      </c>
      <c r="L382" s="44">
        <f>I382/G382</f>
        <v/>
      </c>
      <c r="M382" s="44">
        <f>I382/H382</f>
        <v/>
      </c>
      <c r="N382" s="44" t="n">
        <v>0.6984</v>
      </c>
      <c r="O382" s="44" t="n">
        <v>-0.407</v>
      </c>
      <c r="P382" s="44" t="n">
        <v>-0.196</v>
      </c>
      <c r="Q382" s="44" t="n">
        <v>1.19</v>
      </c>
      <c r="R382" s="44" t="n">
        <v>0.9399999999999999</v>
      </c>
      <c r="S382" s="44" t="n">
        <v>-0.136</v>
      </c>
    </row>
    <row r="383">
      <c r="A383" s="39" t="n">
        <v>378</v>
      </c>
      <c r="B383" s="39" t="n">
        <v>37125</v>
      </c>
      <c r="C383" s="40" t="inlineStr">
        <is>
          <t>North Carolina</t>
        </is>
      </c>
      <c r="D383" s="40" t="inlineStr">
        <is>
          <t>Moore</t>
        </is>
      </c>
      <c r="E383" s="39" t="n">
        <v>105548</v>
      </c>
      <c r="F383" s="39" t="n">
        <v>64977</v>
      </c>
      <c r="G383" s="39" t="n">
        <v>229</v>
      </c>
      <c r="H383" s="39" t="n">
        <v>3824</v>
      </c>
      <c r="I383" s="39" t="n">
        <v>76254</v>
      </c>
      <c r="J383" s="39" t="n">
        <v>243338</v>
      </c>
      <c r="K383" s="41">
        <f>G383/E383*10000</f>
        <v/>
      </c>
      <c r="L383" s="41">
        <f>I383/G383</f>
        <v/>
      </c>
      <c r="M383" s="41">
        <f>I383/H383</f>
        <v/>
      </c>
      <c r="N383" s="41" t="n">
        <v>0.4555</v>
      </c>
      <c r="O383" s="41" t="n">
        <v>0.051</v>
      </c>
      <c r="P383" s="41" t="n">
        <v>-0.571</v>
      </c>
      <c r="Q383" s="41" t="n">
        <v>-0.527</v>
      </c>
      <c r="R383" s="41" t="n">
        <v>-0.215</v>
      </c>
      <c r="S383" s="41" t="n">
        <v>-0.137</v>
      </c>
    </row>
    <row r="384">
      <c r="A384" s="42" t="n">
        <v>379</v>
      </c>
      <c r="B384" s="42" t="n">
        <v>48167</v>
      </c>
      <c r="C384" s="43" t="inlineStr">
        <is>
          <t>Texas</t>
        </is>
      </c>
      <c r="D384" s="43" t="inlineStr">
        <is>
          <t>Galveston</t>
        </is>
      </c>
      <c r="E384" s="42" t="n">
        <v>357735</v>
      </c>
      <c r="F384" s="42" t="n">
        <v>61684</v>
      </c>
      <c r="G384" s="42" t="n">
        <v>746</v>
      </c>
      <c r="H384" s="42" t="n">
        <v>15330</v>
      </c>
      <c r="I384" s="42" t="n">
        <v>337851</v>
      </c>
      <c r="J384" s="42" t="n">
        <v>1106962</v>
      </c>
      <c r="K384" s="44">
        <f>G384/E384*10000</f>
        <v/>
      </c>
      <c r="L384" s="44">
        <f>I384/G384</f>
        <v/>
      </c>
      <c r="M384" s="44">
        <f>I384/H384</f>
        <v/>
      </c>
      <c r="N384" s="44" t="n">
        <v>0.6523</v>
      </c>
      <c r="O384" s="44" t="n">
        <v>-0.08500000000000001</v>
      </c>
      <c r="P384" s="44" t="n">
        <v>0.769</v>
      </c>
      <c r="Q384" s="44" t="n">
        <v>-0.06</v>
      </c>
      <c r="R384" s="44" t="n">
        <v>0.721</v>
      </c>
      <c r="S384" s="44" t="n">
        <v>-0.141</v>
      </c>
    </row>
    <row r="385">
      <c r="A385" s="39" t="n">
        <v>380</v>
      </c>
      <c r="B385" s="39" t="n">
        <v>41071</v>
      </c>
      <c r="C385" s="40" t="inlineStr">
        <is>
          <t>Oregon</t>
        </is>
      </c>
      <c r="D385" s="40" t="inlineStr">
        <is>
          <t>Yamhill</t>
        </is>
      </c>
      <c r="E385" s="39" t="n">
        <v>107817</v>
      </c>
      <c r="F385" s="39" t="n">
        <v>58703</v>
      </c>
      <c r="G385" s="39" t="n">
        <v>225</v>
      </c>
      <c r="H385" s="39" t="n">
        <v>3067</v>
      </c>
      <c r="I385" s="39" t="n">
        <v>75941</v>
      </c>
      <c r="J385" s="39" t="n">
        <v>224159</v>
      </c>
      <c r="K385" s="41">
        <f>G385/E385*10000</f>
        <v/>
      </c>
      <c r="L385" s="41">
        <f>I385/G385</f>
        <v/>
      </c>
      <c r="M385" s="41">
        <f>I385/H385</f>
        <v/>
      </c>
      <c r="N385" s="41" t="n">
        <v>0.6241</v>
      </c>
      <c r="O385" s="41" t="n">
        <v>-0.082</v>
      </c>
      <c r="P385" s="41" t="n">
        <v>-0.52</v>
      </c>
      <c r="Q385" s="41" t="n">
        <v>0.547</v>
      </c>
      <c r="R385" s="41" t="n">
        <v>0.587</v>
      </c>
      <c r="S385" s="41" t="n">
        <v>-0.142</v>
      </c>
    </row>
    <row r="386">
      <c r="A386" s="42" t="n">
        <v>381</v>
      </c>
      <c r="B386" s="42" t="n">
        <v>42125</v>
      </c>
      <c r="C386" s="43" t="inlineStr">
        <is>
          <t>Pennsylvania</t>
        </is>
      </c>
      <c r="D386" s="43" t="inlineStr">
        <is>
          <t>Washington</t>
        </is>
      </c>
      <c r="E386" s="42" t="n">
        <v>209962</v>
      </c>
      <c r="F386" s="42" t="n">
        <v>70915</v>
      </c>
      <c r="G386" s="42" t="n">
        <v>404</v>
      </c>
      <c r="H386" s="42" t="n">
        <v>6207</v>
      </c>
      <c r="I386" s="42" t="n">
        <v>115385</v>
      </c>
      <c r="J386" s="42" t="n">
        <v>393180</v>
      </c>
      <c r="K386" s="44">
        <f>G386/E386*10000</f>
        <v/>
      </c>
      <c r="L386" s="44">
        <f>I386/G386</f>
        <v/>
      </c>
      <c r="M386" s="44">
        <f>I386/H386</f>
        <v/>
      </c>
      <c r="N386" s="44" t="n">
        <v>0.2673</v>
      </c>
      <c r="O386" s="44" t="n">
        <v>-0.345</v>
      </c>
      <c r="P386" s="44" t="n">
        <v>-1.101</v>
      </c>
      <c r="Q386" s="44" t="n">
        <v>-0.828</v>
      </c>
      <c r="R386" s="44" t="n">
        <v>-1.11</v>
      </c>
      <c r="S386" s="44" t="n">
        <v>-0.143</v>
      </c>
    </row>
    <row r="387">
      <c r="A387" s="39" t="n">
        <v>382</v>
      </c>
      <c r="B387" s="39" t="n">
        <v>36063</v>
      </c>
      <c r="C387" s="40" t="inlineStr">
        <is>
          <t>New York</t>
        </is>
      </c>
      <c r="D387" s="40" t="inlineStr">
        <is>
          <t>Niagara</t>
        </is>
      </c>
      <c r="E387" s="39" t="n">
        <v>210466</v>
      </c>
      <c r="F387" s="39" t="n">
        <v>53108</v>
      </c>
      <c r="G387" s="39" t="n">
        <v>473</v>
      </c>
      <c r="H387" s="39" t="n">
        <v>6341</v>
      </c>
      <c r="I387" s="39" t="n">
        <v>138188</v>
      </c>
      <c r="J387" s="39" t="n">
        <v>400308</v>
      </c>
      <c r="K387" s="41">
        <f>G387/E387*10000</f>
        <v/>
      </c>
      <c r="L387" s="41">
        <f>I387/G387</f>
        <v/>
      </c>
      <c r="M387" s="41">
        <f>I387/H387</f>
        <v/>
      </c>
      <c r="N387" s="41" t="n">
        <v>0.5101</v>
      </c>
      <c r="O387" s="41" t="n">
        <v>0.177</v>
      </c>
      <c r="P387" s="41" t="n">
        <v>-1.027</v>
      </c>
      <c r="Q387" s="41" t="n">
        <v>-0.114</v>
      </c>
      <c r="R387" s="41" t="n">
        <v>0.045</v>
      </c>
      <c r="S387" s="41" t="n">
        <v>-0.143</v>
      </c>
    </row>
    <row r="388">
      <c r="A388" s="42" t="n">
        <v>383</v>
      </c>
      <c r="B388" s="42" t="n">
        <v>1117</v>
      </c>
      <c r="C388" s="43" t="inlineStr">
        <is>
          <t>Alabama</t>
        </is>
      </c>
      <c r="D388" s="43" t="inlineStr">
        <is>
          <t>Shelby</t>
        </is>
      </c>
      <c r="E388" s="42" t="n">
        <v>230140</v>
      </c>
      <c r="F388" s="42" t="n">
        <v>67471</v>
      </c>
      <c r="G388" s="42" t="n">
        <v>405</v>
      </c>
      <c r="H388" s="42" t="n">
        <v>8083</v>
      </c>
      <c r="I388" s="42" t="n">
        <v>166749</v>
      </c>
      <c r="J388" s="42" t="n">
        <v>564259</v>
      </c>
      <c r="K388" s="44">
        <f>G388/E388*10000</f>
        <v/>
      </c>
      <c r="L388" s="44">
        <f>I388/G388</f>
        <v/>
      </c>
      <c r="M388" s="44">
        <f>I388/H388</f>
        <v/>
      </c>
      <c r="N388" s="44" t="n">
        <v>0.4397</v>
      </c>
      <c r="O388" s="44" t="n">
        <v>-0.611</v>
      </c>
      <c r="P388" s="44" t="n">
        <v>0.309</v>
      </c>
      <c r="Q388" s="44" t="n">
        <v>-0.373</v>
      </c>
      <c r="R388" s="44" t="n">
        <v>-0.29</v>
      </c>
      <c r="S388" s="44" t="n">
        <v>-0.143</v>
      </c>
    </row>
    <row r="389">
      <c r="A389" s="39" t="n">
        <v>384</v>
      </c>
      <c r="B389" s="39" t="n">
        <v>45043</v>
      </c>
      <c r="C389" s="40" t="inlineStr">
        <is>
          <t>South Carolina</t>
        </is>
      </c>
      <c r="D389" s="40" t="inlineStr">
        <is>
          <t>Georgetown</t>
        </is>
      </c>
      <c r="E389" s="39" t="n">
        <v>64753</v>
      </c>
      <c r="F389" s="39" t="n">
        <v>59421</v>
      </c>
      <c r="G389" s="39" t="n">
        <v>166</v>
      </c>
      <c r="H389" s="39" t="n">
        <v>3331</v>
      </c>
      <c r="I389" s="39" t="n">
        <v>87775</v>
      </c>
      <c r="J389" s="39" t="n">
        <v>260483</v>
      </c>
      <c r="K389" s="41">
        <f>G389/E389*10000</f>
        <v/>
      </c>
      <c r="L389" s="41">
        <f>I389/G389</f>
        <v/>
      </c>
      <c r="M389" s="41">
        <f>I389/H389</f>
        <v/>
      </c>
      <c r="N389" s="41" t="n">
        <v>1.0744</v>
      </c>
      <c r="O389" s="41" t="n">
        <v>0.6879999999999999</v>
      </c>
      <c r="P389" s="41" t="n">
        <v>1.617</v>
      </c>
      <c r="Q389" s="41" t="n">
        <v>0.901</v>
      </c>
      <c r="R389" s="41" t="n">
        <v>2.728</v>
      </c>
      <c r="S389" s="41" t="n">
        <v>-0.144</v>
      </c>
    </row>
    <row r="390">
      <c r="A390" s="42" t="n">
        <v>385</v>
      </c>
      <c r="B390" s="42" t="n">
        <v>13139</v>
      </c>
      <c r="C390" s="43" t="inlineStr">
        <is>
          <t>Georgia</t>
        </is>
      </c>
      <c r="D390" s="43" t="inlineStr">
        <is>
          <t>Hall</t>
        </is>
      </c>
      <c r="E390" s="42" t="n">
        <v>213126</v>
      </c>
      <c r="F390" s="42" t="n">
        <v>57162</v>
      </c>
      <c r="G390" s="42" t="n">
        <v>349</v>
      </c>
      <c r="H390" s="42" t="n">
        <v>6690</v>
      </c>
      <c r="I390" s="42" t="n">
        <v>138332</v>
      </c>
      <c r="J390" s="42" t="n">
        <v>517080</v>
      </c>
      <c r="K390" s="44">
        <f>G390/E390*10000</f>
        <v/>
      </c>
      <c r="L390" s="44">
        <f>I390/G390</f>
        <v/>
      </c>
      <c r="M390" s="44">
        <f>I390/H390</f>
        <v/>
      </c>
      <c r="N390" s="44" t="n">
        <v>0.3835</v>
      </c>
      <c r="O390" s="44" t="n">
        <v>-0.8080000000000001</v>
      </c>
      <c r="P390" s="44" t="n">
        <v>0.137</v>
      </c>
      <c r="Q390" s="44" t="n">
        <v>-0.363</v>
      </c>
      <c r="R390" s="44" t="n">
        <v>-0.5570000000000001</v>
      </c>
      <c r="S390" s="44" t="n">
        <v>-0.145</v>
      </c>
    </row>
    <row r="391">
      <c r="A391" s="39" t="n">
        <v>386</v>
      </c>
      <c r="B391" s="39" t="n">
        <v>42089</v>
      </c>
      <c r="C391" s="40" t="inlineStr">
        <is>
          <t>Pennsylvania</t>
        </is>
      </c>
      <c r="D391" s="40" t="inlineStr">
        <is>
          <t>Monroe</t>
        </is>
      </c>
      <c r="E391" s="39" t="n">
        <v>167437</v>
      </c>
      <c r="F391" s="39" t="n">
        <v>51772</v>
      </c>
      <c r="G391" s="39" t="n">
        <v>359</v>
      </c>
      <c r="H391" s="39" t="n">
        <v>4753</v>
      </c>
      <c r="I391" s="39" t="n">
        <v>101692</v>
      </c>
      <c r="J391" s="39" t="n">
        <v>355912</v>
      </c>
      <c r="K391" s="41">
        <f>G391/E391*10000</f>
        <v/>
      </c>
      <c r="L391" s="41">
        <f>I391/G391</f>
        <v/>
      </c>
      <c r="M391" s="41">
        <f>I391/H391</f>
        <v/>
      </c>
      <c r="N391" s="41" t="n">
        <v>0.451</v>
      </c>
      <c r="O391" s="41" t="n">
        <v>0.01</v>
      </c>
      <c r="P391" s="41" t="n">
        <v>-1.127</v>
      </c>
      <c r="Q391" s="41" t="n">
        <v>-0.203</v>
      </c>
      <c r="R391" s="41" t="n">
        <v>-0.236</v>
      </c>
      <c r="S391" s="41" t="n">
        <v>-0.146</v>
      </c>
    </row>
    <row r="392">
      <c r="A392" s="42" t="n">
        <v>387</v>
      </c>
      <c r="B392" s="42" t="n">
        <v>20169</v>
      </c>
      <c r="C392" s="43" t="inlineStr">
        <is>
          <t>Kansas</t>
        </is>
      </c>
      <c r="D392" s="43" t="inlineStr">
        <is>
          <t>Saline</t>
        </is>
      </c>
      <c r="E392" s="42" t="n">
        <v>53461</v>
      </c>
      <c r="F392" s="42" t="n">
        <v>56745</v>
      </c>
      <c r="G392" s="42" t="n">
        <v>125</v>
      </c>
      <c r="H392" s="42" t="n">
        <v>2592</v>
      </c>
      <c r="I392" s="42" t="n">
        <v>44570</v>
      </c>
      <c r="J392" s="42" t="n">
        <v>148295</v>
      </c>
      <c r="K392" s="44">
        <f>G392/E392*10000</f>
        <v/>
      </c>
      <c r="L392" s="44">
        <f>I392/G392</f>
        <v/>
      </c>
      <c r="M392" s="44">
        <f>I392/H392</f>
        <v/>
      </c>
      <c r="N392" s="44" t="n">
        <v>0.4409</v>
      </c>
      <c r="O392" s="44" t="n">
        <v>0.324</v>
      </c>
      <c r="P392" s="44" t="n">
        <v>-0.308</v>
      </c>
      <c r="Q392" s="44" t="n">
        <v>-1.138</v>
      </c>
      <c r="R392" s="44" t="n">
        <v>-0.284</v>
      </c>
      <c r="S392" s="44" t="n">
        <v>-0.148</v>
      </c>
    </row>
    <row r="393">
      <c r="A393" s="39" t="n">
        <v>388</v>
      </c>
      <c r="B393" s="39" t="n">
        <v>35025</v>
      </c>
      <c r="C393" s="40" t="inlineStr">
        <is>
          <t>New Mexico</t>
        </is>
      </c>
      <c r="D393" s="40" t="inlineStr">
        <is>
          <t>Lea</t>
        </is>
      </c>
      <c r="E393" s="39" t="n">
        <v>72300</v>
      </c>
      <c r="F393" s="39" t="n">
        <v>54855</v>
      </c>
      <c r="G393" s="39" t="n">
        <v>132</v>
      </c>
      <c r="H393" s="39" t="n">
        <v>2236</v>
      </c>
      <c r="I393" s="39" t="n">
        <v>47256</v>
      </c>
      <c r="J393" s="39" t="n">
        <v>157393</v>
      </c>
      <c r="K393" s="41">
        <f>G393/E393*10000</f>
        <v/>
      </c>
      <c r="L393" s="41">
        <f>I393/G393</f>
        <v/>
      </c>
      <c r="M393" s="41">
        <f>I393/H393</f>
        <v/>
      </c>
      <c r="N393" s="41" t="n">
        <v>0.4228</v>
      </c>
      <c r="O393" s="41" t="n">
        <v>-0.504</v>
      </c>
      <c r="P393" s="41" t="n">
        <v>-0.291</v>
      </c>
      <c r="Q393" s="41" t="n">
        <v>-0.261</v>
      </c>
      <c r="R393" s="41" t="n">
        <v>-0.37</v>
      </c>
      <c r="S393" s="41" t="n">
        <v>-0.149</v>
      </c>
    </row>
    <row r="394">
      <c r="A394" s="42" t="n">
        <v>389</v>
      </c>
      <c r="B394" s="42" t="n">
        <v>42013</v>
      </c>
      <c r="C394" s="43" t="inlineStr">
        <is>
          <t>Pennsylvania</t>
        </is>
      </c>
      <c r="D394" s="43" t="inlineStr">
        <is>
          <t>Blair</t>
        </is>
      </c>
      <c r="E394" s="42" t="n">
        <v>120796</v>
      </c>
      <c r="F394" s="42" t="n">
        <v>54872</v>
      </c>
      <c r="G394" s="42" t="n">
        <v>284</v>
      </c>
      <c r="H394" s="42" t="n">
        <v>4579</v>
      </c>
      <c r="I394" s="42" t="n">
        <v>78164</v>
      </c>
      <c r="J394" s="42" t="n">
        <v>262230</v>
      </c>
      <c r="K394" s="44">
        <f>G394/E394*10000</f>
        <v/>
      </c>
      <c r="L394" s="44">
        <f>I394/G394</f>
        <v/>
      </c>
      <c r="M394" s="44">
        <f>I394/H394</f>
        <v/>
      </c>
      <c r="N394" s="44" t="n">
        <v>0.3456</v>
      </c>
      <c r="O394" s="44" t="n">
        <v>0.345</v>
      </c>
      <c r="P394" s="44" t="n">
        <v>-1.217</v>
      </c>
      <c r="Q394" s="44" t="n">
        <v>-1.166</v>
      </c>
      <c r="R394" s="44" t="n">
        <v>-0.737</v>
      </c>
      <c r="S394" s="44" t="n">
        <v>-0.149</v>
      </c>
    </row>
    <row r="395">
      <c r="A395" s="39" t="n">
        <v>390</v>
      </c>
      <c r="B395" s="39" t="n">
        <v>6007</v>
      </c>
      <c r="C395" s="40" t="inlineStr">
        <is>
          <t>California</t>
        </is>
      </c>
      <c r="D395" s="40" t="inlineStr">
        <is>
          <t>Butte</t>
        </is>
      </c>
      <c r="E395" s="39" t="n">
        <v>207384</v>
      </c>
      <c r="F395" s="39" t="n">
        <v>54273</v>
      </c>
      <c r="G395" s="39" t="n">
        <v>425</v>
      </c>
      <c r="H395" s="39" t="n">
        <v>7361</v>
      </c>
      <c r="I395" s="39" t="n">
        <v>163646</v>
      </c>
      <c r="J395" s="39" t="n">
        <v>479032</v>
      </c>
      <c r="K395" s="41">
        <f>G395/E395*10000</f>
        <v/>
      </c>
      <c r="L395" s="41">
        <f>I395/G395</f>
        <v/>
      </c>
      <c r="M395" s="41">
        <f>I395/H395</f>
        <v/>
      </c>
      <c r="N395" s="41" t="n">
        <v>0.5764</v>
      </c>
      <c r="O395" s="41" t="n">
        <v>-0.143</v>
      </c>
      <c r="P395" s="41" t="n">
        <v>0.011</v>
      </c>
      <c r="Q395" s="41" t="n">
        <v>-0.017</v>
      </c>
      <c r="R395" s="41" t="n">
        <v>0.36</v>
      </c>
      <c r="S395" s="41" t="n">
        <v>-0.153</v>
      </c>
    </row>
    <row r="396">
      <c r="A396" s="42" t="n">
        <v>391</v>
      </c>
      <c r="B396" s="42" t="n">
        <v>24033</v>
      </c>
      <c r="C396" s="43" t="inlineStr">
        <is>
          <t>Maryland</t>
        </is>
      </c>
      <c r="D396" s="43" t="inlineStr">
        <is>
          <t>Prince George's</t>
        </is>
      </c>
      <c r="E396" s="42" t="n">
        <v>953609</v>
      </c>
      <c r="F396" s="42" t="n">
        <v>53980</v>
      </c>
      <c r="G396" s="42" t="n">
        <v>1454</v>
      </c>
      <c r="H396" s="42" t="n">
        <v>26551</v>
      </c>
      <c r="I396" s="42" t="n">
        <v>594363</v>
      </c>
      <c r="J396" s="42" t="n">
        <v>2248791</v>
      </c>
      <c r="K396" s="44">
        <f>G396/E396*10000</f>
        <v/>
      </c>
      <c r="L396" s="44">
        <f>I396/G396</f>
        <v/>
      </c>
      <c r="M396" s="44">
        <f>I396/H396</f>
        <v/>
      </c>
      <c r="N396" s="44" t="n">
        <v>0.4328</v>
      </c>
      <c r="O396" s="44" t="n">
        <v>-0.991</v>
      </c>
      <c r="P396" s="44" t="n">
        <v>0.276</v>
      </c>
      <c r="Q396" s="44" t="n">
        <v>0.018</v>
      </c>
      <c r="R396" s="44" t="n">
        <v>-0.323</v>
      </c>
      <c r="S396" s="44" t="n">
        <v>-0.155</v>
      </c>
    </row>
    <row r="397">
      <c r="A397" s="39" t="n">
        <v>392</v>
      </c>
      <c r="B397" s="39" t="n">
        <v>30063</v>
      </c>
      <c r="C397" s="40" t="inlineStr">
        <is>
          <t>Montana</t>
        </is>
      </c>
      <c r="D397" s="40" t="inlineStr">
        <is>
          <t>Missoula</t>
        </is>
      </c>
      <c r="E397" s="39" t="n">
        <v>120931</v>
      </c>
      <c r="F397" s="39" t="n">
        <v>64877</v>
      </c>
      <c r="G397" s="39" t="n">
        <v>310</v>
      </c>
      <c r="H397" s="39" t="n">
        <v>5808</v>
      </c>
      <c r="I397" s="39" t="n">
        <v>127334</v>
      </c>
      <c r="J397" s="39" t="n">
        <v>397551</v>
      </c>
      <c r="K397" s="41">
        <f>G397/E397*10000</f>
        <v/>
      </c>
      <c r="L397" s="41">
        <f>I397/G397</f>
        <v/>
      </c>
      <c r="M397" s="41">
        <f>I397/H397</f>
        <v/>
      </c>
      <c r="N397" s="41" t="n">
        <v>0.7704</v>
      </c>
      <c r="O397" s="41" t="n">
        <v>0.6879999999999999</v>
      </c>
      <c r="P397" s="41" t="n">
        <v>0.298</v>
      </c>
      <c r="Q397" s="41" t="n">
        <v>-0.08500000000000001</v>
      </c>
      <c r="R397" s="41" t="n">
        <v>1.282</v>
      </c>
      <c r="S397" s="41" t="n">
        <v>-0.155</v>
      </c>
    </row>
    <row r="398">
      <c r="A398" s="42" t="n">
        <v>393</v>
      </c>
      <c r="B398" s="42" t="n">
        <v>41011</v>
      </c>
      <c r="C398" s="43" t="inlineStr">
        <is>
          <t>Oregon</t>
        </is>
      </c>
      <c r="D398" s="43" t="inlineStr">
        <is>
          <t>Coos</t>
        </is>
      </c>
      <c r="E398" s="42" t="n">
        <v>65135</v>
      </c>
      <c r="F398" s="42" t="n">
        <v>55016</v>
      </c>
      <c r="G398" s="42" t="n">
        <v>143</v>
      </c>
      <c r="H398" s="42" t="n">
        <v>1693</v>
      </c>
      <c r="I398" s="42" t="n">
        <v>37649</v>
      </c>
      <c r="J398" s="42" t="n">
        <v>115247</v>
      </c>
      <c r="K398" s="44">
        <f>G398/E398*10000</f>
        <v/>
      </c>
      <c r="L398" s="44">
        <f>I398/G398</f>
        <v/>
      </c>
      <c r="M398" s="44">
        <f>I398/H398</f>
        <v/>
      </c>
      <c r="N398" s="44" t="n">
        <v>0.4845</v>
      </c>
      <c r="O398" s="44" t="n">
        <v>0.093</v>
      </c>
      <c r="P398" s="44" t="n">
        <v>-1.35</v>
      </c>
      <c r="Q398" s="44" t="n">
        <v>-0.015</v>
      </c>
      <c r="R398" s="44" t="n">
        <v>-0.077</v>
      </c>
      <c r="S398" s="44" t="n">
        <v>-0.155</v>
      </c>
    </row>
    <row r="399">
      <c r="A399" s="39" t="n">
        <v>394</v>
      </c>
      <c r="B399" s="39" t="n">
        <v>48451</v>
      </c>
      <c r="C399" s="40" t="inlineStr">
        <is>
          <t>Texas</t>
        </is>
      </c>
      <c r="D399" s="40" t="inlineStr">
        <is>
          <t>Tom Green</t>
        </is>
      </c>
      <c r="E399" s="39" t="n">
        <v>119006</v>
      </c>
      <c r="F399" s="39" t="n">
        <v>61530</v>
      </c>
      <c r="G399" s="39" t="n">
        <v>281</v>
      </c>
      <c r="H399" s="39" t="n">
        <v>5205</v>
      </c>
      <c r="I399" s="39" t="n">
        <v>98936</v>
      </c>
      <c r="J399" s="39" t="n">
        <v>331975</v>
      </c>
      <c r="K399" s="41">
        <f>G399/E399*10000</f>
        <v/>
      </c>
      <c r="L399" s="41">
        <f>I399/G399</f>
        <v/>
      </c>
      <c r="M399" s="41">
        <f>I399/H399</f>
        <v/>
      </c>
      <c r="N399" s="41" t="n">
        <v>0.5194</v>
      </c>
      <c r="O399" s="41" t="n">
        <v>0.361</v>
      </c>
      <c r="P399" s="41" t="n">
        <v>-0.358</v>
      </c>
      <c r="Q399" s="41" t="n">
        <v>-0.735</v>
      </c>
      <c r="R399" s="41" t="n">
        <v>0.089</v>
      </c>
      <c r="S399" s="41" t="n">
        <v>-0.156</v>
      </c>
    </row>
    <row r="400">
      <c r="A400" s="42" t="n">
        <v>395</v>
      </c>
      <c r="B400" s="42" t="n">
        <v>18019</v>
      </c>
      <c r="C400" s="43" t="inlineStr">
        <is>
          <t>Indiana</t>
        </is>
      </c>
      <c r="D400" s="43" t="inlineStr">
        <is>
          <t>Clark</t>
        </is>
      </c>
      <c r="E400" s="42" t="n">
        <v>124306</v>
      </c>
      <c r="F400" s="42" t="n">
        <v>53672</v>
      </c>
      <c r="G400" s="42" t="n">
        <v>231</v>
      </c>
      <c r="H400" s="42" t="n">
        <v>5379</v>
      </c>
      <c r="I400" s="42" t="n">
        <v>107717</v>
      </c>
      <c r="J400" s="42" t="n">
        <v>324601</v>
      </c>
      <c r="K400" s="44">
        <f>G400/E400*10000</f>
        <v/>
      </c>
      <c r="L400" s="44">
        <f>I400/G400</f>
        <v/>
      </c>
      <c r="M400" s="44">
        <f>I400/H400</f>
        <v/>
      </c>
      <c r="N400" s="44" t="n">
        <v>0.523</v>
      </c>
      <c r="O400" s="44" t="n">
        <v>-0.452</v>
      </c>
      <c r="P400" s="44" t="n">
        <v>0.919</v>
      </c>
      <c r="Q400" s="44" t="n">
        <v>-0.508</v>
      </c>
      <c r="R400" s="44" t="n">
        <v>0.106</v>
      </c>
      <c r="S400" s="44" t="n">
        <v>-0.156</v>
      </c>
    </row>
    <row r="401">
      <c r="A401" s="39" t="n">
        <v>396</v>
      </c>
      <c r="B401" s="39" t="n">
        <v>55101</v>
      </c>
      <c r="C401" s="40" t="inlineStr">
        <is>
          <t>Wisconsin</t>
        </is>
      </c>
      <c r="D401" s="40" t="inlineStr">
        <is>
          <t>Racine</t>
        </is>
      </c>
      <c r="E401" s="39" t="n">
        <v>196710</v>
      </c>
      <c r="F401" s="39" t="n">
        <v>59434</v>
      </c>
      <c r="G401" s="39" t="n">
        <v>399</v>
      </c>
      <c r="H401" s="39" t="n">
        <v>5690</v>
      </c>
      <c r="I401" s="39" t="n">
        <v>106357</v>
      </c>
      <c r="J401" s="39" t="n">
        <v>343615</v>
      </c>
      <c r="K401" s="41">
        <f>G401/E401*10000</f>
        <v/>
      </c>
      <c r="L401" s="41">
        <f>I401/G401</f>
        <v/>
      </c>
      <c r="M401" s="41">
        <f>I401/H401</f>
        <v/>
      </c>
      <c r="N401" s="41" t="n">
        <v>0.2946</v>
      </c>
      <c r="O401" s="41" t="n">
        <v>-0.177</v>
      </c>
      <c r="P401" s="41" t="n">
        <v>-1.313</v>
      </c>
      <c r="Q401" s="41" t="n">
        <v>-0.805</v>
      </c>
      <c r="R401" s="41" t="n">
        <v>-0.98</v>
      </c>
      <c r="S401" s="41" t="n">
        <v>-0.157</v>
      </c>
    </row>
    <row r="402">
      <c r="A402" s="42" t="n">
        <v>397</v>
      </c>
      <c r="B402" s="42" t="n">
        <v>48423</v>
      </c>
      <c r="C402" s="43" t="inlineStr">
        <is>
          <t>Texas</t>
        </is>
      </c>
      <c r="D402" s="43" t="inlineStr">
        <is>
          <t>Smith</t>
        </is>
      </c>
      <c r="E402" s="42" t="n">
        <v>242249</v>
      </c>
      <c r="F402" s="42" t="n">
        <v>66367</v>
      </c>
      <c r="G402" s="42" t="n">
        <v>483</v>
      </c>
      <c r="H402" s="42" t="n">
        <v>10183</v>
      </c>
      <c r="I402" s="42" t="n">
        <v>209252</v>
      </c>
      <c r="J402" s="42" t="n">
        <v>670719</v>
      </c>
      <c r="K402" s="44">
        <f>G402/E402*10000</f>
        <v/>
      </c>
      <c r="L402" s="44">
        <f>I402/G402</f>
        <v/>
      </c>
      <c r="M402" s="44">
        <f>I402/H402</f>
        <v/>
      </c>
      <c r="N402" s="44" t="n">
        <v>0.5518</v>
      </c>
      <c r="O402" s="44" t="n">
        <v>-0.233</v>
      </c>
      <c r="P402" s="44" t="n">
        <v>0.549</v>
      </c>
      <c r="Q402" s="44" t="n">
        <v>-0.391</v>
      </c>
      <c r="R402" s="44" t="n">
        <v>0.243</v>
      </c>
      <c r="S402" s="44" t="n">
        <v>-0.158</v>
      </c>
    </row>
    <row r="403">
      <c r="A403" s="39" t="n">
        <v>398</v>
      </c>
      <c r="B403" s="39" t="n">
        <v>55017</v>
      </c>
      <c r="C403" s="40" t="inlineStr">
        <is>
          <t>Wisconsin</t>
        </is>
      </c>
      <c r="D403" s="40" t="inlineStr">
        <is>
          <t>Chippewa</t>
        </is>
      </c>
      <c r="E403" s="39" t="n">
        <v>66775</v>
      </c>
      <c r="F403" s="39" t="n">
        <v>54933</v>
      </c>
      <c r="G403" s="39" t="n">
        <v>162</v>
      </c>
      <c r="H403" s="39" t="n">
        <v>1630</v>
      </c>
      <c r="I403" s="39" t="n">
        <v>27012</v>
      </c>
      <c r="J403" s="39" t="n">
        <v>87954</v>
      </c>
      <c r="K403" s="41">
        <f>G403/E403*10000</f>
        <v/>
      </c>
      <c r="L403" s="41">
        <f>I403/G403</f>
        <v/>
      </c>
      <c r="M403" s="41">
        <f>I403/H403</f>
        <v/>
      </c>
      <c r="N403" s="41" t="n">
        <v>0.2306</v>
      </c>
      <c r="O403" s="41" t="n">
        <v>0.466</v>
      </c>
      <c r="P403" s="41" t="n">
        <v>-2.429</v>
      </c>
      <c r="Q403" s="41" t="n">
        <v>-1.277</v>
      </c>
      <c r="R403" s="41" t="n">
        <v>-1.284</v>
      </c>
      <c r="S403" s="41" t="n">
        <v>-0.159</v>
      </c>
    </row>
    <row r="404">
      <c r="A404" s="42" t="n">
        <v>399</v>
      </c>
      <c r="B404" s="42" t="n">
        <v>20177</v>
      </c>
      <c r="C404" s="43" t="inlineStr">
        <is>
          <t>Kansas</t>
        </is>
      </c>
      <c r="D404" s="43" t="inlineStr">
        <is>
          <t>Shawnee</t>
        </is>
      </c>
      <c r="E404" s="42" t="n">
        <v>177454</v>
      </c>
      <c r="F404" s="42" t="n">
        <v>54755</v>
      </c>
      <c r="G404" s="42" t="n">
        <v>326</v>
      </c>
      <c r="H404" s="42" t="n">
        <v>6350</v>
      </c>
      <c r="I404" s="42" t="n">
        <v>120274</v>
      </c>
      <c r="J404" s="42" t="n">
        <v>381490</v>
      </c>
      <c r="K404" s="44">
        <f>G404/E404*10000</f>
        <v/>
      </c>
      <c r="L404" s="44">
        <f>I404/G404</f>
        <v/>
      </c>
      <c r="M404" s="44">
        <f>I404/H404</f>
        <v/>
      </c>
      <c r="N404" s="44" t="n">
        <v>0.3606</v>
      </c>
      <c r="O404" s="44" t="n">
        <v>-0.486</v>
      </c>
      <c r="P404" s="44" t="n">
        <v>-0.169</v>
      </c>
      <c r="Q404" s="44" t="n">
        <v>-0.749</v>
      </c>
      <c r="R404" s="44" t="n">
        <v>-0.666</v>
      </c>
      <c r="S404" s="44" t="n">
        <v>-0.159</v>
      </c>
    </row>
    <row r="405">
      <c r="A405" s="39" t="n">
        <v>400</v>
      </c>
      <c r="B405" s="39" t="n">
        <v>28121</v>
      </c>
      <c r="C405" s="40" t="inlineStr">
        <is>
          <t>Mississippi</t>
        </is>
      </c>
      <c r="D405" s="40" t="inlineStr">
        <is>
          <t>Rankin</t>
        </is>
      </c>
      <c r="E405" s="39" t="n">
        <v>158733</v>
      </c>
      <c r="F405" s="39" t="n">
        <v>53768</v>
      </c>
      <c r="G405" s="39" t="n">
        <v>345</v>
      </c>
      <c r="H405" s="39" t="n">
        <v>6806</v>
      </c>
      <c r="I405" s="39" t="n">
        <v>129363</v>
      </c>
      <c r="J405" s="39" t="n">
        <v>436174</v>
      </c>
      <c r="K405" s="41">
        <f>G405/E405*10000</f>
        <v/>
      </c>
      <c r="L405" s="41">
        <f>I405/G405</f>
        <v/>
      </c>
      <c r="M405" s="41">
        <f>I405/H405</f>
        <v/>
      </c>
      <c r="N405" s="41" t="n">
        <v>0.4868</v>
      </c>
      <c r="O405" s="41" t="n">
        <v>0.058</v>
      </c>
      <c r="P405" s="41" t="n">
        <v>-0.102</v>
      </c>
      <c r="Q405" s="41" t="n">
        <v>-0.735</v>
      </c>
      <c r="R405" s="41" t="n">
        <v>-0.066</v>
      </c>
      <c r="S405" s="41" t="n">
        <v>-0.162</v>
      </c>
    </row>
    <row r="406">
      <c r="A406" s="42" t="n">
        <v>401</v>
      </c>
      <c r="B406" s="42" t="n">
        <v>48339</v>
      </c>
      <c r="C406" s="43" t="inlineStr">
        <is>
          <t>Texas</t>
        </is>
      </c>
      <c r="D406" s="43" t="inlineStr">
        <is>
          <t>Montgomery</t>
        </is>
      </c>
      <c r="E406" s="42" t="n">
        <v>680824</v>
      </c>
      <c r="F406" s="42" t="n">
        <v>74822</v>
      </c>
      <c r="G406" s="42" t="n">
        <v>1113</v>
      </c>
      <c r="H406" s="42" t="n">
        <v>25765</v>
      </c>
      <c r="I406" s="42" t="n">
        <v>568008</v>
      </c>
      <c r="J406" s="42" t="n">
        <v>1880035</v>
      </c>
      <c r="K406" s="44">
        <f>G406/E406*10000</f>
        <v/>
      </c>
      <c r="L406" s="44">
        <f>I406/G406</f>
        <v/>
      </c>
      <c r="M406" s="44">
        <f>I406/H406</f>
        <v/>
      </c>
      <c r="N406" s="44" t="n">
        <v>0.5837</v>
      </c>
      <c r="O406" s="44" t="n">
        <v>-0.8129999999999999</v>
      </c>
      <c r="P406" s="44" t="n">
        <v>1.411</v>
      </c>
      <c r="Q406" s="44" t="n">
        <v>-0.058</v>
      </c>
      <c r="R406" s="44" t="n">
        <v>0.395</v>
      </c>
      <c r="S406" s="44" t="n">
        <v>-0.165</v>
      </c>
    </row>
    <row r="407">
      <c r="A407" s="39" t="n">
        <v>402</v>
      </c>
      <c r="B407" s="39" t="n">
        <v>12085</v>
      </c>
      <c r="C407" s="40" t="inlineStr">
        <is>
          <t>Florida</t>
        </is>
      </c>
      <c r="D407" s="40" t="inlineStr">
        <is>
          <t>Martin</t>
        </is>
      </c>
      <c r="E407" s="39" t="n">
        <v>162379</v>
      </c>
      <c r="F407" s="39" t="n">
        <v>109583</v>
      </c>
      <c r="G407" s="39" t="n">
        <v>422</v>
      </c>
      <c r="H407" s="39" t="n">
        <v>7775</v>
      </c>
      <c r="I407" s="39" t="n">
        <v>177936</v>
      </c>
      <c r="J407" s="39" t="n">
        <v>540412</v>
      </c>
      <c r="K407" s="41">
        <f>G407/E407*10000</f>
        <v/>
      </c>
      <c r="L407" s="41">
        <f>I407/G407</f>
        <v/>
      </c>
      <c r="M407" s="41">
        <f>I407/H407</f>
        <v/>
      </c>
      <c r="N407" s="41" t="n">
        <v>0.8419</v>
      </c>
      <c r="O407" s="41" t="n">
        <v>0.745</v>
      </c>
      <c r="P407" s="41" t="n">
        <v>0.42</v>
      </c>
      <c r="Q407" s="41" t="n">
        <v>0.129</v>
      </c>
      <c r="R407" s="41" t="n">
        <v>1.622</v>
      </c>
      <c r="S407" s="41" t="n">
        <v>-0.168</v>
      </c>
    </row>
    <row r="408">
      <c r="A408" s="42" t="n">
        <v>403</v>
      </c>
      <c r="B408" s="42" t="n">
        <v>12091</v>
      </c>
      <c r="C408" s="43" t="inlineStr">
        <is>
          <t>Florida</t>
        </is>
      </c>
      <c r="D408" s="43" t="inlineStr">
        <is>
          <t>Okaloosa</t>
        </is>
      </c>
      <c r="E408" s="42" t="n">
        <v>217115</v>
      </c>
      <c r="F408" s="42" t="n">
        <v>59933</v>
      </c>
      <c r="G408" s="42" t="n">
        <v>546</v>
      </c>
      <c r="H408" s="42" t="n">
        <v>10984</v>
      </c>
      <c r="I408" s="42" t="n">
        <v>266670</v>
      </c>
      <c r="J408" s="42" t="n">
        <v>844756</v>
      </c>
      <c r="K408" s="44">
        <f>G408/E408*10000</f>
        <v/>
      </c>
      <c r="L408" s="44">
        <f>I408/G408</f>
        <v/>
      </c>
      <c r="M408" s="44">
        <f>I408/H408</f>
        <v/>
      </c>
      <c r="N408" s="44" t="n">
        <v>0.9482</v>
      </c>
      <c r="O408" s="44" t="n">
        <v>0.609</v>
      </c>
      <c r="P408" s="44" t="n">
        <v>1.166</v>
      </c>
      <c r="Q408" s="44" t="n">
        <v>0.439</v>
      </c>
      <c r="R408" s="44" t="n">
        <v>2.128</v>
      </c>
      <c r="S408" s="44" t="n">
        <v>-0.171</v>
      </c>
    </row>
    <row r="409">
      <c r="A409" s="39" t="n">
        <v>404</v>
      </c>
      <c r="B409" s="39" t="n">
        <v>13113</v>
      </c>
      <c r="C409" s="40" t="inlineStr">
        <is>
          <t>Georgia</t>
        </is>
      </c>
      <c r="D409" s="40" t="inlineStr">
        <is>
          <t>Fayette</t>
        </is>
      </c>
      <c r="E409" s="39" t="n">
        <v>122150</v>
      </c>
      <c r="F409" s="39" t="n">
        <v>73749</v>
      </c>
      <c r="G409" s="39" t="n">
        <v>295</v>
      </c>
      <c r="H409" s="39" t="n">
        <v>6618</v>
      </c>
      <c r="I409" s="39" t="n">
        <v>136747</v>
      </c>
      <c r="J409" s="39" t="n">
        <v>462252</v>
      </c>
      <c r="K409" s="41">
        <f>G409/E409*10000</f>
        <v/>
      </c>
      <c r="L409" s="41">
        <f>I409/G409</f>
        <v/>
      </c>
      <c r="M409" s="41">
        <f>I409/H409</f>
        <v/>
      </c>
      <c r="N409" s="41" t="n">
        <v>0.744</v>
      </c>
      <c r="O409" s="41" t="n">
        <v>0.448</v>
      </c>
      <c r="P409" s="41" t="n">
        <v>0.888</v>
      </c>
      <c r="Q409" s="41" t="n">
        <v>-0.366</v>
      </c>
      <c r="R409" s="41" t="n">
        <v>1.157</v>
      </c>
      <c r="S409" s="41" t="n">
        <v>-0.171</v>
      </c>
    </row>
    <row r="410">
      <c r="A410" s="42" t="n">
        <v>405</v>
      </c>
      <c r="B410" s="42" t="n">
        <v>53009</v>
      </c>
      <c r="C410" s="43" t="inlineStr">
        <is>
          <t>Washington</t>
        </is>
      </c>
      <c r="D410" s="43" t="inlineStr">
        <is>
          <t>Clallam</t>
        </is>
      </c>
      <c r="E410" s="42" t="n">
        <v>77675</v>
      </c>
      <c r="F410" s="42" t="n">
        <v>55781</v>
      </c>
      <c r="G410" s="42" t="n">
        <v>167</v>
      </c>
      <c r="H410" s="42" t="n">
        <v>2011</v>
      </c>
      <c r="I410" s="42" t="n">
        <v>56643</v>
      </c>
      <c r="J410" s="42" t="n">
        <v>144607</v>
      </c>
      <c r="K410" s="44">
        <f>G410/E410*10000</f>
        <v/>
      </c>
      <c r="L410" s="44">
        <f>I410/G410</f>
        <v/>
      </c>
      <c r="M410" s="44">
        <f>I410/H410</f>
        <v/>
      </c>
      <c r="N410" s="44" t="n">
        <v>0.8054</v>
      </c>
      <c r="O410" s="44" t="n">
        <v>0.02</v>
      </c>
      <c r="P410" s="44" t="n">
        <v>-0.502</v>
      </c>
      <c r="Q410" s="44" t="n">
        <v>1.305</v>
      </c>
      <c r="R410" s="44" t="n">
        <v>1.449</v>
      </c>
      <c r="S410" s="44" t="n">
        <v>-0.178</v>
      </c>
    </row>
    <row r="411">
      <c r="A411" s="39" t="n">
        <v>406</v>
      </c>
      <c r="B411" s="39" t="n">
        <v>36053</v>
      </c>
      <c r="C411" s="40" t="inlineStr">
        <is>
          <t>New York</t>
        </is>
      </c>
      <c r="D411" s="40" t="inlineStr">
        <is>
          <t>Madison</t>
        </is>
      </c>
      <c r="E411" s="39" t="n">
        <v>67062</v>
      </c>
      <c r="F411" s="39" t="n">
        <v>56355</v>
      </c>
      <c r="G411" s="39" t="n">
        <v>144</v>
      </c>
      <c r="H411" s="39" t="n">
        <v>1613</v>
      </c>
      <c r="I411" s="39" t="n">
        <v>33815</v>
      </c>
      <c r="J411" s="39" t="n">
        <v>105684</v>
      </c>
      <c r="K411" s="41">
        <f>G411/E411*10000</f>
        <v/>
      </c>
      <c r="L411" s="41">
        <f>I411/G411</f>
        <v/>
      </c>
      <c r="M411" s="41">
        <f>I411/H411</f>
        <v/>
      </c>
      <c r="N411" s="41" t="n">
        <v>0.4035</v>
      </c>
      <c r="O411" s="41" t="n">
        <v>0.015</v>
      </c>
      <c r="P411" s="41" t="n">
        <v>-1.668</v>
      </c>
      <c r="Q411" s="41" t="n">
        <v>-0.299</v>
      </c>
      <c r="R411" s="41" t="n">
        <v>-0.462</v>
      </c>
      <c r="S411" s="41" t="n">
        <v>-0.182</v>
      </c>
    </row>
    <row r="412">
      <c r="A412" s="42" t="n">
        <v>407</v>
      </c>
      <c r="B412" s="42" t="n">
        <v>42011</v>
      </c>
      <c r="C412" s="43" t="inlineStr">
        <is>
          <t>Pennsylvania</t>
        </is>
      </c>
      <c r="D412" s="43" t="inlineStr">
        <is>
          <t>Berks</t>
        </is>
      </c>
      <c r="E412" s="42" t="n">
        <v>432281</v>
      </c>
      <c r="F412" s="42" t="n">
        <v>58472</v>
      </c>
      <c r="G412" s="42" t="n">
        <v>728</v>
      </c>
      <c r="H412" s="42" t="n">
        <v>11266</v>
      </c>
      <c r="I412" s="42" t="n">
        <v>224274</v>
      </c>
      <c r="J412" s="42" t="n">
        <v>719528</v>
      </c>
      <c r="K412" s="44">
        <f>G412/E412*10000</f>
        <v/>
      </c>
      <c r="L412" s="44">
        <f>I412/G412</f>
        <v/>
      </c>
      <c r="M412" s="44">
        <f>I412/H412</f>
        <v/>
      </c>
      <c r="N412" s="44" t="n">
        <v>0.2925</v>
      </c>
      <c r="O412" s="44" t="n">
        <v>-0.733</v>
      </c>
      <c r="P412" s="44" t="n">
        <v>-0.85</v>
      </c>
      <c r="Q412" s="44" t="n">
        <v>-0.534</v>
      </c>
      <c r="R412" s="44" t="n">
        <v>-0.99</v>
      </c>
      <c r="S412" s="44" t="n">
        <v>-0.184</v>
      </c>
    </row>
    <row r="413">
      <c r="A413" s="39" t="n">
        <v>408</v>
      </c>
      <c r="B413" s="39" t="n">
        <v>24037</v>
      </c>
      <c r="C413" s="40" t="inlineStr">
        <is>
          <t>Maryland</t>
        </is>
      </c>
      <c r="D413" s="40" t="inlineStr">
        <is>
          <t>St. Mary's</t>
        </is>
      </c>
      <c r="E413" s="39" t="n">
        <v>115001</v>
      </c>
      <c r="F413" s="39" t="n">
        <v>66056</v>
      </c>
      <c r="G413" s="39" t="n">
        <v>194</v>
      </c>
      <c r="H413" s="39" t="n">
        <v>4020</v>
      </c>
      <c r="I413" s="39" t="n">
        <v>80154</v>
      </c>
      <c r="J413" s="39" t="n">
        <v>265496</v>
      </c>
      <c r="K413" s="41">
        <f>G413/E413*10000</f>
        <v/>
      </c>
      <c r="L413" s="41">
        <f>I413/G413</f>
        <v/>
      </c>
      <c r="M413" s="41">
        <f>I413/H413</f>
        <v/>
      </c>
      <c r="N413" s="41" t="n">
        <v>0.4204</v>
      </c>
      <c r="O413" s="41" t="n">
        <v>-0.729</v>
      </c>
      <c r="P413" s="41" t="n">
        <v>0.325</v>
      </c>
      <c r="Q413" s="41" t="n">
        <v>-0.527</v>
      </c>
      <c r="R413" s="41" t="n">
        <v>-0.382</v>
      </c>
      <c r="S413" s="41" t="n">
        <v>-0.187</v>
      </c>
    </row>
    <row r="414">
      <c r="A414" s="42" t="n">
        <v>409</v>
      </c>
      <c r="B414" s="42" t="n">
        <v>22005</v>
      </c>
      <c r="C414" s="43" t="inlineStr">
        <is>
          <t>Louisiana</t>
        </is>
      </c>
      <c r="D414" s="43" t="inlineStr">
        <is>
          <t>Ascension Parish</t>
        </is>
      </c>
      <c r="E414" s="42" t="n">
        <v>130505</v>
      </c>
      <c r="F414" s="42" t="n">
        <v>59695</v>
      </c>
      <c r="G414" s="42" t="n">
        <v>241</v>
      </c>
      <c r="H414" s="42" t="n">
        <v>3909</v>
      </c>
      <c r="I414" s="42" t="n">
        <v>70766</v>
      </c>
      <c r="J414" s="42" t="n">
        <v>258861</v>
      </c>
      <c r="K414" s="44">
        <f>G414/E414*10000</f>
        <v/>
      </c>
      <c r="L414" s="44">
        <f>I414/G414</f>
        <v/>
      </c>
      <c r="M414" s="44">
        <f>I414/H414</f>
        <v/>
      </c>
      <c r="N414" s="44" t="n">
        <v>0.2637</v>
      </c>
      <c r="O414" s="44" t="n">
        <v>-0.47</v>
      </c>
      <c r="P414" s="44" t="n">
        <v>-1.011</v>
      </c>
      <c r="Q414" s="44" t="n">
        <v>-0.9360000000000001</v>
      </c>
      <c r="R414" s="44" t="n">
        <v>-1.127</v>
      </c>
      <c r="S414" s="44" t="n">
        <v>-0.189</v>
      </c>
    </row>
    <row r="415">
      <c r="A415" s="39" t="n">
        <v>410</v>
      </c>
      <c r="B415" s="39" t="n">
        <v>17199</v>
      </c>
      <c r="C415" s="40" t="inlineStr">
        <is>
          <t>Illinois</t>
        </is>
      </c>
      <c r="D415" s="40" t="inlineStr">
        <is>
          <t>Williamson</t>
        </is>
      </c>
      <c r="E415" s="39" t="n">
        <v>66565</v>
      </c>
      <c r="F415" s="39" t="n">
        <v>52882</v>
      </c>
      <c r="G415" s="39" t="n">
        <v>136</v>
      </c>
      <c r="H415" s="39" t="n">
        <v>2687</v>
      </c>
      <c r="I415" s="39" t="n">
        <v>51708</v>
      </c>
      <c r="J415" s="39" t="n">
        <v>145359</v>
      </c>
      <c r="K415" s="41">
        <f>G415/E415*10000</f>
        <v/>
      </c>
      <c r="L415" s="41">
        <f>I415/G415</f>
        <v/>
      </c>
      <c r="M415" s="41">
        <f>I415/H415</f>
        <v/>
      </c>
      <c r="N415" s="41" t="n">
        <v>0.4784</v>
      </c>
      <c r="O415" s="41" t="n">
        <v>-0.153</v>
      </c>
      <c r="P415" s="41" t="n">
        <v>-0.043</v>
      </c>
      <c r="Q415" s="41" t="n">
        <v>-0.6820000000000001</v>
      </c>
      <c r="R415" s="41" t="n">
        <v>-0.106</v>
      </c>
      <c r="S415" s="41" t="n">
        <v>-0.191</v>
      </c>
    </row>
    <row r="416">
      <c r="A416" s="42" t="n">
        <v>411</v>
      </c>
      <c r="B416" s="42" t="n">
        <v>6089</v>
      </c>
      <c r="C416" s="43" t="inlineStr">
        <is>
          <t>California</t>
        </is>
      </c>
      <c r="D416" s="43" t="inlineStr">
        <is>
          <t>Shasta</t>
        </is>
      </c>
      <c r="E416" s="42" t="n">
        <v>180972</v>
      </c>
      <c r="F416" s="42" t="n">
        <v>54551</v>
      </c>
      <c r="G416" s="42" t="n">
        <v>368</v>
      </c>
      <c r="H416" s="42" t="n">
        <v>5681</v>
      </c>
      <c r="I416" s="42" t="n">
        <v>131413</v>
      </c>
      <c r="J416" s="42" t="n">
        <v>394311</v>
      </c>
      <c r="K416" s="44">
        <f>G416/E416*10000</f>
        <v/>
      </c>
      <c r="L416" s="44">
        <f>I416/G416</f>
        <v/>
      </c>
      <c r="M416" s="44">
        <f>I416/H416</f>
        <v/>
      </c>
      <c r="N416" s="44" t="n">
        <v>0.5998</v>
      </c>
      <c r="O416" s="44" t="n">
        <v>-0.169</v>
      </c>
      <c r="P416" s="44" t="n">
        <v>-0.302</v>
      </c>
      <c r="Q416" s="44" t="n">
        <v>0.184</v>
      </c>
      <c r="R416" s="44" t="n">
        <v>0.471</v>
      </c>
      <c r="S416" s="44" t="n">
        <v>-0.191</v>
      </c>
    </row>
    <row r="417">
      <c r="A417" s="39" t="n">
        <v>412</v>
      </c>
      <c r="B417" s="39" t="n">
        <v>48469</v>
      </c>
      <c r="C417" s="40" t="inlineStr">
        <is>
          <t>Texas</t>
        </is>
      </c>
      <c r="D417" s="40" t="inlineStr">
        <is>
          <t>Victoria</t>
        </is>
      </c>
      <c r="E417" s="39" t="n">
        <v>91128</v>
      </c>
      <c r="F417" s="39" t="n">
        <v>56753</v>
      </c>
      <c r="G417" s="39" t="n">
        <v>195</v>
      </c>
      <c r="H417" s="39" t="n">
        <v>3760</v>
      </c>
      <c r="I417" s="39" t="n">
        <v>76837</v>
      </c>
      <c r="J417" s="39" t="n">
        <v>258093</v>
      </c>
      <c r="K417" s="41">
        <f>G417/E417*10000</f>
        <v/>
      </c>
      <c r="L417" s="41">
        <f>I417/G417</f>
        <v/>
      </c>
      <c r="M417" s="41">
        <f>I417/H417</f>
        <v/>
      </c>
      <c r="N417" s="41" t="n">
        <v>0.5772</v>
      </c>
      <c r="O417" s="41" t="n">
        <v>0.003</v>
      </c>
      <c r="P417" s="41" t="n">
        <v>0.111</v>
      </c>
      <c r="Q417" s="41" t="n">
        <v>-0.417</v>
      </c>
      <c r="R417" s="41" t="n">
        <v>0.363</v>
      </c>
      <c r="S417" s="41" t="n">
        <v>-0.196</v>
      </c>
    </row>
    <row r="418">
      <c r="A418" s="42" t="n">
        <v>413</v>
      </c>
      <c r="B418" s="42" t="n">
        <v>30049</v>
      </c>
      <c r="C418" s="43" t="inlineStr">
        <is>
          <t>Montana</t>
        </is>
      </c>
      <c r="D418" s="43" t="inlineStr">
        <is>
          <t>Lewis and Clark</t>
        </is>
      </c>
      <c r="E418" s="42" t="n">
        <v>73681</v>
      </c>
      <c r="F418" s="42" t="n">
        <v>59370</v>
      </c>
      <c r="G418" s="42" t="n">
        <v>177</v>
      </c>
      <c r="H418" s="42" t="n">
        <v>2815</v>
      </c>
      <c r="I418" s="42" t="n">
        <v>61495</v>
      </c>
      <c r="J418" s="42" t="n">
        <v>194795</v>
      </c>
      <c r="K418" s="44">
        <f>G418/E418*10000</f>
        <v/>
      </c>
      <c r="L418" s="44">
        <f>I418/G418</f>
        <v/>
      </c>
      <c r="M418" s="44">
        <f>I418/H418</f>
        <v/>
      </c>
      <c r="N418" s="44" t="n">
        <v>0.6667999999999999</v>
      </c>
      <c r="O418" s="44" t="n">
        <v>0.427</v>
      </c>
      <c r="P418" s="44" t="n">
        <v>-0.41</v>
      </c>
      <c r="Q418" s="44" t="n">
        <v>-0.103</v>
      </c>
      <c r="R418" s="44" t="n">
        <v>0.79</v>
      </c>
      <c r="S418" s="44" t="n">
        <v>-0.196</v>
      </c>
    </row>
    <row r="419">
      <c r="A419" s="39" t="n">
        <v>414</v>
      </c>
      <c r="B419" s="39" t="n">
        <v>39099</v>
      </c>
      <c r="C419" s="40" t="inlineStr">
        <is>
          <t>Ohio</t>
        </is>
      </c>
      <c r="D419" s="40" t="inlineStr">
        <is>
          <t>Mahoning</t>
        </is>
      </c>
      <c r="E419" s="39" t="n">
        <v>226104</v>
      </c>
      <c r="F419" s="39" t="n">
        <v>51786</v>
      </c>
      <c r="G419" s="39" t="n">
        <v>517</v>
      </c>
      <c r="H419" s="39" t="n">
        <v>9175</v>
      </c>
      <c r="I419" s="39" t="n">
        <v>162493</v>
      </c>
      <c r="J419" s="39" t="n">
        <v>533586</v>
      </c>
      <c r="K419" s="41">
        <f>G419/E419*10000</f>
        <v/>
      </c>
      <c r="L419" s="41">
        <f>I419/G419</f>
        <v/>
      </c>
      <c r="M419" s="41">
        <f>I419/H419</f>
        <v/>
      </c>
      <c r="N419" s="41" t="n">
        <v>0.4284</v>
      </c>
      <c r="O419" s="41" t="n">
        <v>0.24</v>
      </c>
      <c r="P419" s="41" t="n">
        <v>-0.78</v>
      </c>
      <c r="Q419" s="41" t="n">
        <v>-1.024</v>
      </c>
      <c r="R419" s="41" t="n">
        <v>-0.344</v>
      </c>
      <c r="S419" s="41" t="n">
        <v>-0.198</v>
      </c>
    </row>
    <row r="420">
      <c r="A420" s="42" t="n">
        <v>415</v>
      </c>
      <c r="B420" s="42" t="n">
        <v>37097</v>
      </c>
      <c r="C420" s="43" t="inlineStr">
        <is>
          <t>North Carolina</t>
        </is>
      </c>
      <c r="D420" s="43" t="inlineStr">
        <is>
          <t>Iredell</t>
        </is>
      </c>
      <c r="E420" s="42" t="n">
        <v>196129</v>
      </c>
      <c r="F420" s="42" t="n">
        <v>63652</v>
      </c>
      <c r="G420" s="42" t="n">
        <v>374</v>
      </c>
      <c r="H420" s="42" t="n">
        <v>7237</v>
      </c>
      <c r="I420" s="42" t="n">
        <v>145396</v>
      </c>
      <c r="J420" s="42" t="n">
        <v>462888</v>
      </c>
      <c r="K420" s="44">
        <f>G420/E420*10000</f>
        <v/>
      </c>
      <c r="L420" s="44">
        <f>I420/G420</f>
        <v/>
      </c>
      <c r="M420" s="44">
        <f>I420/H420</f>
        <v/>
      </c>
      <c r="N420" s="44" t="n">
        <v>0.48</v>
      </c>
      <c r="O420" s="44" t="n">
        <v>-0.373</v>
      </c>
      <c r="P420" s="44" t="n">
        <v>0.052</v>
      </c>
      <c r="Q420" s="44" t="n">
        <v>-0.493</v>
      </c>
      <c r="R420" s="44" t="n">
        <v>-0.098</v>
      </c>
      <c r="S420" s="44" t="n">
        <v>-0.198</v>
      </c>
    </row>
    <row r="421">
      <c r="A421" s="39" t="n">
        <v>416</v>
      </c>
      <c r="B421" s="39" t="n">
        <v>19169</v>
      </c>
      <c r="C421" s="40" t="inlineStr">
        <is>
          <t>Iowa</t>
        </is>
      </c>
      <c r="D421" s="40" t="inlineStr">
        <is>
          <t>Story</t>
        </is>
      </c>
      <c r="E421" s="39" t="n">
        <v>99995</v>
      </c>
      <c r="F421" s="39" t="n">
        <v>52645</v>
      </c>
      <c r="G421" s="39" t="n">
        <v>223</v>
      </c>
      <c r="H421" s="39" t="n">
        <v>4420</v>
      </c>
      <c r="I421" s="39" t="n">
        <v>75203</v>
      </c>
      <c r="J421" s="39" t="n">
        <v>226437</v>
      </c>
      <c r="K421" s="41">
        <f>G421/E421*10000</f>
        <v/>
      </c>
      <c r="L421" s="41">
        <f>I421/G421</f>
        <v/>
      </c>
      <c r="M421" s="41">
        <f>I421/H421</f>
        <v/>
      </c>
      <c r="N421" s="41" t="n">
        <v>0.4113</v>
      </c>
      <c r="O421" s="41" t="n">
        <v>0.149</v>
      </c>
      <c r="P421" s="41" t="n">
        <v>-0.524</v>
      </c>
      <c r="Q421" s="41" t="n">
        <v>-1.179</v>
      </c>
      <c r="R421" s="41" t="n">
        <v>-0.425</v>
      </c>
      <c r="S421" s="41" t="n">
        <v>-0.201</v>
      </c>
    </row>
    <row r="422">
      <c r="A422" s="42" t="n">
        <v>417</v>
      </c>
      <c r="B422" s="42" t="n">
        <v>12009</v>
      </c>
      <c r="C422" s="43" t="inlineStr">
        <is>
          <t>Florida</t>
        </is>
      </c>
      <c r="D422" s="43" t="inlineStr">
        <is>
          <t>Brevard</t>
        </is>
      </c>
      <c r="E422" s="42" t="n">
        <v>631956</v>
      </c>
      <c r="F422" s="42" t="n">
        <v>57115</v>
      </c>
      <c r="G422" s="42" t="n">
        <v>1205</v>
      </c>
      <c r="H422" s="42" t="n">
        <v>23277</v>
      </c>
      <c r="I422" s="42" t="n">
        <v>541892</v>
      </c>
      <c r="J422" s="42" t="n">
        <v>1527792</v>
      </c>
      <c r="K422" s="44">
        <f>G422/E422*10000</f>
        <v/>
      </c>
      <c r="L422" s="44">
        <f>I422/G422</f>
        <v/>
      </c>
      <c r="M422" s="44">
        <f>I422/H422</f>
        <v/>
      </c>
      <c r="N422" s="44" t="n">
        <v>0.6783</v>
      </c>
      <c r="O422" s="44" t="n">
        <v>-0.373</v>
      </c>
      <c r="P422" s="44" t="n">
        <v>0.733</v>
      </c>
      <c r="Q422" s="44" t="n">
        <v>0.217</v>
      </c>
      <c r="R422" s="44" t="n">
        <v>0.844</v>
      </c>
      <c r="S422" s="44" t="n">
        <v>-0.201</v>
      </c>
    </row>
    <row r="423">
      <c r="A423" s="39" t="n">
        <v>418</v>
      </c>
      <c r="B423" s="39" t="n">
        <v>4019</v>
      </c>
      <c r="C423" s="40" t="inlineStr">
        <is>
          <t>Arizona</t>
        </is>
      </c>
      <c r="D423" s="40" t="inlineStr">
        <is>
          <t>Pima</t>
        </is>
      </c>
      <c r="E423" s="39" t="n">
        <v>1059412</v>
      </c>
      <c r="F423" s="39" t="n">
        <v>54802</v>
      </c>
      <c r="G423" s="39" t="n">
        <v>1768</v>
      </c>
      <c r="H423" s="39" t="n">
        <v>37623</v>
      </c>
      <c r="I423" s="39" t="n">
        <v>826196</v>
      </c>
      <c r="J423" s="39" t="n">
        <v>2541713</v>
      </c>
      <c r="K423" s="41">
        <f>G423/E423*10000</f>
        <v/>
      </c>
      <c r="L423" s="41">
        <f>I423/G423</f>
        <v/>
      </c>
      <c r="M423" s="41">
        <f>I423/H423</f>
        <v/>
      </c>
      <c r="N423" s="41" t="n">
        <v>0.5701000000000001</v>
      </c>
      <c r="O423" s="41" t="n">
        <v>-0.758</v>
      </c>
      <c r="P423" s="41" t="n">
        <v>0.93</v>
      </c>
      <c r="Q423" s="41" t="n">
        <v>-0.077</v>
      </c>
      <c r="R423" s="41" t="n">
        <v>0.33</v>
      </c>
      <c r="S423" s="41" t="n">
        <v>-0.206</v>
      </c>
    </row>
    <row r="424">
      <c r="A424" s="42" t="n">
        <v>419</v>
      </c>
      <c r="B424" s="42" t="n">
        <v>12073</v>
      </c>
      <c r="C424" s="43" t="inlineStr">
        <is>
          <t>Florida</t>
        </is>
      </c>
      <c r="D424" s="43" t="inlineStr">
        <is>
          <t>Leon</t>
        </is>
      </c>
      <c r="E424" s="42" t="n">
        <v>298181</v>
      </c>
      <c r="F424" s="42" t="n">
        <v>53733</v>
      </c>
      <c r="G424" s="42" t="n">
        <v>674</v>
      </c>
      <c r="H424" s="42" t="n">
        <v>13854</v>
      </c>
      <c r="I424" s="42" t="n">
        <v>266028</v>
      </c>
      <c r="J424" s="42" t="n">
        <v>888227</v>
      </c>
      <c r="K424" s="44">
        <f>G424/E424*10000</f>
        <v/>
      </c>
      <c r="L424" s="44">
        <f>I424/G424</f>
        <v/>
      </c>
      <c r="M424" s="44">
        <f>I424/H424</f>
        <v/>
      </c>
      <c r="N424" s="44" t="n">
        <v>0.5807</v>
      </c>
      <c r="O424" s="44" t="n">
        <v>0.198</v>
      </c>
      <c r="P424" s="44" t="n">
        <v>0.119</v>
      </c>
      <c r="Q424" s="44" t="n">
        <v>-0.6909999999999999</v>
      </c>
      <c r="R424" s="44" t="n">
        <v>0.38</v>
      </c>
      <c r="S424" s="44" t="n">
        <v>-0.21</v>
      </c>
    </row>
    <row r="425">
      <c r="A425" s="39" t="n">
        <v>420</v>
      </c>
      <c r="B425" s="39" t="n">
        <v>22017</v>
      </c>
      <c r="C425" s="40" t="inlineStr">
        <is>
          <t>Louisiana</t>
        </is>
      </c>
      <c r="D425" s="40" t="inlineStr">
        <is>
          <t>Caddo Parish</t>
        </is>
      </c>
      <c r="E425" s="39" t="n">
        <v>229109</v>
      </c>
      <c r="F425" s="39" t="n">
        <v>60867</v>
      </c>
      <c r="G425" s="39" t="n">
        <v>473</v>
      </c>
      <c r="H425" s="39" t="n">
        <v>9274</v>
      </c>
      <c r="I425" s="39" t="n">
        <v>172510</v>
      </c>
      <c r="J425" s="39" t="n">
        <v>592913</v>
      </c>
      <c r="K425" s="41">
        <f>G425/E425*10000</f>
        <v/>
      </c>
      <c r="L425" s="41">
        <f>I425/G425</f>
        <v/>
      </c>
      <c r="M425" s="41">
        <f>I425/H425</f>
        <v/>
      </c>
      <c r="N425" s="41" t="n">
        <v>0.4573</v>
      </c>
      <c r="O425" s="41" t="n">
        <v>-0.118</v>
      </c>
      <c r="P425" s="41" t="n">
        <v>-0.216</v>
      </c>
      <c r="Q425" s="41" t="n">
        <v>-0.825</v>
      </c>
      <c r="R425" s="41" t="n">
        <v>-0.206</v>
      </c>
      <c r="S425" s="41" t="n">
        <v>-0.212</v>
      </c>
    </row>
    <row r="426">
      <c r="A426" s="42" t="n">
        <v>421</v>
      </c>
      <c r="B426" s="42" t="n">
        <v>27013</v>
      </c>
      <c r="C426" s="43" t="inlineStr">
        <is>
          <t>Minnesota</t>
        </is>
      </c>
      <c r="D426" s="43" t="inlineStr">
        <is>
          <t>Blue Earth</t>
        </is>
      </c>
      <c r="E426" s="42" t="n">
        <v>69681</v>
      </c>
      <c r="F426" s="42" t="n">
        <v>53707</v>
      </c>
      <c r="G426" s="42" t="n">
        <v>156</v>
      </c>
      <c r="H426" s="42" t="n">
        <v>3946</v>
      </c>
      <c r="I426" s="42" t="n">
        <v>66119</v>
      </c>
      <c r="J426" s="42" t="n">
        <v>186724</v>
      </c>
      <c r="K426" s="44">
        <f>G426/E426*10000</f>
        <v/>
      </c>
      <c r="L426" s="44">
        <f>I426/G426</f>
        <v/>
      </c>
      <c r="M426" s="44">
        <f>I426/H426</f>
        <v/>
      </c>
      <c r="N426" s="44" t="n">
        <v>0.5155999999999999</v>
      </c>
      <c r="O426" s="44" t="n">
        <v>0.163</v>
      </c>
      <c r="P426" s="44" t="n">
        <v>0.444</v>
      </c>
      <c r="Q426" s="44" t="n">
        <v>-1.236</v>
      </c>
      <c r="R426" s="44" t="n">
        <v>0.07099999999999999</v>
      </c>
      <c r="S426" s="44" t="n">
        <v>-0.215</v>
      </c>
    </row>
    <row r="427">
      <c r="A427" s="39" t="n">
        <v>422</v>
      </c>
      <c r="B427" s="39" t="n">
        <v>51085</v>
      </c>
      <c r="C427" s="40" t="inlineStr">
        <is>
          <t>Virginia</t>
        </is>
      </c>
      <c r="D427" s="40" t="inlineStr">
        <is>
          <t>Hanover</t>
        </is>
      </c>
      <c r="E427" s="39" t="n">
        <v>112889</v>
      </c>
      <c r="F427" s="39" t="n">
        <v>72798</v>
      </c>
      <c r="G427" s="39" t="n">
        <v>211</v>
      </c>
      <c r="H427" s="39" t="n">
        <v>3940</v>
      </c>
      <c r="I427" s="39" t="n">
        <v>83085</v>
      </c>
      <c r="J427" s="39" t="n">
        <v>271856</v>
      </c>
      <c r="K427" s="41">
        <f>G427/E427*10000</f>
        <v/>
      </c>
      <c r="L427" s="41">
        <f>I427/G427</f>
        <v/>
      </c>
      <c r="M427" s="41">
        <f>I427/H427</f>
        <v/>
      </c>
      <c r="N427" s="41" t="n">
        <v>0.5252</v>
      </c>
      <c r="O427" s="41" t="n">
        <v>-0.434</v>
      </c>
      <c r="P427" s="41" t="n">
        <v>0.108</v>
      </c>
      <c r="Q427" s="41" t="n">
        <v>-0.271</v>
      </c>
      <c r="R427" s="41" t="n">
        <v>0.116</v>
      </c>
      <c r="S427" s="41" t="n">
        <v>-0.217</v>
      </c>
    </row>
    <row r="428">
      <c r="A428" s="42" t="n">
        <v>423</v>
      </c>
      <c r="B428" s="42" t="n">
        <v>23019</v>
      </c>
      <c r="C428" s="43" t="inlineStr">
        <is>
          <t>Maine</t>
        </is>
      </c>
      <c r="D428" s="43" t="inlineStr">
        <is>
          <t>Penobscot</t>
        </is>
      </c>
      <c r="E428" s="42" t="n">
        <v>154817</v>
      </c>
      <c r="F428" s="42" t="n">
        <v>52005</v>
      </c>
      <c r="G428" s="42" t="n">
        <v>279</v>
      </c>
      <c r="H428" s="42" t="n">
        <v>4680</v>
      </c>
      <c r="I428" s="42" t="n">
        <v>104085</v>
      </c>
      <c r="J428" s="42" t="n">
        <v>298224</v>
      </c>
      <c r="K428" s="44">
        <f>G428/E428*10000</f>
        <v/>
      </c>
      <c r="L428" s="44">
        <f>I428/G428</f>
        <v/>
      </c>
      <c r="M428" s="44">
        <f>I428/H428</f>
        <v/>
      </c>
      <c r="N428" s="44" t="n">
        <v>0.5243</v>
      </c>
      <c r="O428" s="44" t="n">
        <v>-0.542</v>
      </c>
      <c r="P428" s="44" t="n">
        <v>-0.123</v>
      </c>
      <c r="Q428" s="44" t="n">
        <v>-0.015</v>
      </c>
      <c r="R428" s="44" t="n">
        <v>0.112</v>
      </c>
      <c r="S428" s="44" t="n">
        <v>-0.218</v>
      </c>
    </row>
    <row r="429">
      <c r="A429" s="39" t="n">
        <v>424</v>
      </c>
      <c r="B429" s="39" t="n">
        <v>55039</v>
      </c>
      <c r="C429" s="40" t="inlineStr">
        <is>
          <t>Wisconsin</t>
        </is>
      </c>
      <c r="D429" s="40" t="inlineStr">
        <is>
          <t>Fond du Lac</t>
        </is>
      </c>
      <c r="E429" s="39" t="n">
        <v>104010</v>
      </c>
      <c r="F429" s="39" t="n">
        <v>58165</v>
      </c>
      <c r="G429" s="39" t="n">
        <v>214</v>
      </c>
      <c r="H429" s="39" t="n">
        <v>3581</v>
      </c>
      <c r="I429" s="39" t="n">
        <v>58867</v>
      </c>
      <c r="J429" s="39" t="n">
        <v>195456</v>
      </c>
      <c r="K429" s="41">
        <f>G429/E429*10000</f>
        <v/>
      </c>
      <c r="L429" s="41">
        <f>I429/G429</f>
        <v/>
      </c>
      <c r="M429" s="41">
        <f>I429/H429</f>
        <v/>
      </c>
      <c r="N429" s="41" t="n">
        <v>0.2695</v>
      </c>
      <c r="O429" s="41" t="n">
        <v>-0.13</v>
      </c>
      <c r="P429" s="41" t="n">
        <v>-1.218</v>
      </c>
      <c r="Q429" s="41" t="n">
        <v>-1.307</v>
      </c>
      <c r="R429" s="41" t="n">
        <v>-1.099</v>
      </c>
      <c r="S429" s="41" t="n">
        <v>-0.219</v>
      </c>
    </row>
    <row r="430">
      <c r="A430" s="42" t="n">
        <v>425</v>
      </c>
      <c r="B430" s="42" t="n">
        <v>17195</v>
      </c>
      <c r="C430" s="43" t="inlineStr">
        <is>
          <t>Illinois</t>
        </is>
      </c>
      <c r="D430" s="43" t="inlineStr">
        <is>
          <t>Whiteside</t>
        </is>
      </c>
      <c r="E430" s="42" t="n">
        <v>54602</v>
      </c>
      <c r="F430" s="42" t="n">
        <v>52664</v>
      </c>
      <c r="G430" s="42" t="n">
        <v>124</v>
      </c>
      <c r="H430" s="42" t="n">
        <v>1453</v>
      </c>
      <c r="I430" s="42" t="n">
        <v>25034</v>
      </c>
      <c r="J430" s="42" t="n">
        <v>85081</v>
      </c>
      <c r="K430" s="44">
        <f>G430/E430*10000</f>
        <v/>
      </c>
      <c r="L430" s="44">
        <f>I430/G430</f>
        <v/>
      </c>
      <c r="M430" s="44">
        <f>I430/H430</f>
        <v/>
      </c>
      <c r="N430" s="44" t="n">
        <v>0.289</v>
      </c>
      <c r="O430" s="44" t="n">
        <v>0.215</v>
      </c>
      <c r="P430" s="44" t="n">
        <v>-2.036</v>
      </c>
      <c r="Q430" s="44" t="n">
        <v>-1.131</v>
      </c>
      <c r="R430" s="44" t="n">
        <v>-1.006</v>
      </c>
      <c r="S430" s="44" t="n">
        <v>-0.222</v>
      </c>
    </row>
    <row r="431">
      <c r="A431" s="39" t="n">
        <v>426</v>
      </c>
      <c r="B431" s="39" t="n">
        <v>39165</v>
      </c>
      <c r="C431" s="40" t="inlineStr">
        <is>
          <t>Ohio</t>
        </is>
      </c>
      <c r="D431" s="40" t="inlineStr">
        <is>
          <t>Warren</t>
        </is>
      </c>
      <c r="E431" s="39" t="n">
        <v>250298</v>
      </c>
      <c r="F431" s="39" t="n">
        <v>73235</v>
      </c>
      <c r="G431" s="39" t="n">
        <v>391</v>
      </c>
      <c r="H431" s="39" t="n">
        <v>7920</v>
      </c>
      <c r="I431" s="39" t="n">
        <v>158511</v>
      </c>
      <c r="J431" s="39" t="n">
        <v>524367</v>
      </c>
      <c r="K431" s="41">
        <f>G431/E431*10000</f>
        <v/>
      </c>
      <c r="L431" s="41">
        <f>I431/G431</f>
        <v/>
      </c>
      <c r="M431" s="41">
        <f>I431/H431</f>
        <v/>
      </c>
      <c r="N431" s="41" t="n">
        <v>0.3981</v>
      </c>
      <c r="O431" s="41" t="n">
        <v>-0.93</v>
      </c>
      <c r="P431" s="41" t="n">
        <v>0.238</v>
      </c>
      <c r="Q431" s="41" t="n">
        <v>-0.51</v>
      </c>
      <c r="R431" s="41" t="n">
        <v>-0.488</v>
      </c>
      <c r="S431" s="41" t="n">
        <v>-0.225</v>
      </c>
    </row>
    <row r="432">
      <c r="A432" s="42" t="n">
        <v>427</v>
      </c>
      <c r="B432" s="42" t="n">
        <v>6057</v>
      </c>
      <c r="C432" s="43" t="inlineStr">
        <is>
          <t>California</t>
        </is>
      </c>
      <c r="D432" s="43" t="inlineStr">
        <is>
          <t>Nevada</t>
        </is>
      </c>
      <c r="E432" s="42" t="n">
        <v>102356</v>
      </c>
      <c r="F432" s="42" t="n">
        <v>71651</v>
      </c>
      <c r="G432" s="42" t="n">
        <v>223</v>
      </c>
      <c r="H432" s="42" t="n">
        <v>2993</v>
      </c>
      <c r="I432" s="42" t="n">
        <v>77613</v>
      </c>
      <c r="J432" s="42" t="n">
        <v>213718</v>
      </c>
      <c r="K432" s="44">
        <f>G432/E432*10000</f>
        <v/>
      </c>
      <c r="L432" s="44">
        <f>I432/G432</f>
        <v/>
      </c>
      <c r="M432" s="44">
        <f>I432/H432</f>
        <v/>
      </c>
      <c r="N432" s="44" t="n">
        <v>0.7721</v>
      </c>
      <c r="O432" s="44" t="n">
        <v>0.066</v>
      </c>
      <c r="P432" s="44" t="n">
        <v>-0.403</v>
      </c>
      <c r="Q432" s="44" t="n">
        <v>0.8080000000000001</v>
      </c>
      <c r="R432" s="44" t="n">
        <v>1.29</v>
      </c>
      <c r="S432" s="44" t="n">
        <v>-0.226</v>
      </c>
    </row>
    <row r="433">
      <c r="A433" s="39" t="n">
        <v>428</v>
      </c>
      <c r="B433" s="39" t="n">
        <v>36085</v>
      </c>
      <c r="C433" s="40" t="inlineStr">
        <is>
          <t>New York</t>
        </is>
      </c>
      <c r="D433" s="40" t="inlineStr">
        <is>
          <t>Richmond</t>
        </is>
      </c>
      <c r="E433" s="39" t="n">
        <v>492640</v>
      </c>
      <c r="F433" s="39" t="n">
        <v>62827</v>
      </c>
      <c r="G433" s="39" t="n">
        <v>887</v>
      </c>
      <c r="H433" s="39" t="n">
        <v>9033</v>
      </c>
      <c r="I433" s="39" t="n">
        <v>208969</v>
      </c>
      <c r="J433" s="39" t="n">
        <v>847924</v>
      </c>
      <c r="K433" s="41">
        <f>G433/E433*10000</f>
        <v/>
      </c>
      <c r="L433" s="41">
        <f>I433/G433</f>
        <v/>
      </c>
      <c r="M433" s="41">
        <f>I433/H433</f>
        <v/>
      </c>
      <c r="N433" s="41" t="n">
        <v>0.4026</v>
      </c>
      <c r="O433" s="41" t="n">
        <v>-0.545</v>
      </c>
      <c r="P433" s="41" t="n">
        <v>-1.66</v>
      </c>
      <c r="Q433" s="41" t="n">
        <v>0.184</v>
      </c>
      <c r="R433" s="41" t="n">
        <v>-0.467</v>
      </c>
      <c r="S433" s="41" t="n">
        <v>-0.226</v>
      </c>
    </row>
    <row r="434">
      <c r="A434" s="42" t="n">
        <v>429</v>
      </c>
      <c r="B434" s="42" t="n">
        <v>18127</v>
      </c>
      <c r="C434" s="43" t="inlineStr">
        <is>
          <t>Indiana</t>
        </is>
      </c>
      <c r="D434" s="43" t="inlineStr">
        <is>
          <t>Porter</t>
        </is>
      </c>
      <c r="E434" s="42" t="n">
        <v>175014</v>
      </c>
      <c r="F434" s="42" t="n">
        <v>63336</v>
      </c>
      <c r="G434" s="42" t="n">
        <v>338</v>
      </c>
      <c r="H434" s="42" t="n">
        <v>6468</v>
      </c>
      <c r="I434" s="42" t="n">
        <v>123551</v>
      </c>
      <c r="J434" s="42" t="n">
        <v>403164</v>
      </c>
      <c r="K434" s="44">
        <f>G434/E434*10000</f>
        <v/>
      </c>
      <c r="L434" s="44">
        <f>I434/G434</f>
        <v/>
      </c>
      <c r="M434" s="44">
        <f>I434/H434</f>
        <v/>
      </c>
      <c r="N434" s="44" t="n">
        <v>0.4449</v>
      </c>
      <c r="O434" s="44" t="n">
        <v>-0.334</v>
      </c>
      <c r="P434" s="44" t="n">
        <v>-0.207</v>
      </c>
      <c r="Q434" s="44" t="n">
        <v>-0.714</v>
      </c>
      <c r="R434" s="44" t="n">
        <v>-0.265</v>
      </c>
      <c r="S434" s="44" t="n">
        <v>-0.23</v>
      </c>
    </row>
    <row r="435">
      <c r="A435" s="39" t="n">
        <v>430</v>
      </c>
      <c r="B435" s="39" t="n">
        <v>48039</v>
      </c>
      <c r="C435" s="40" t="inlineStr">
        <is>
          <t>Texas</t>
        </is>
      </c>
      <c r="D435" s="40" t="inlineStr">
        <is>
          <t>Brazoria</t>
        </is>
      </c>
      <c r="E435" s="39" t="n">
        <v>388946</v>
      </c>
      <c r="F435" s="39" t="n">
        <v>57099</v>
      </c>
      <c r="G435" s="39" t="n">
        <v>658</v>
      </c>
      <c r="H435" s="39" t="n">
        <v>13607</v>
      </c>
      <c r="I435" s="39" t="n">
        <v>267761</v>
      </c>
      <c r="J435" s="39" t="n">
        <v>900642</v>
      </c>
      <c r="K435" s="41">
        <f>G435/E435*10000</f>
        <v/>
      </c>
      <c r="L435" s="41">
        <f>I435/G435</f>
        <v/>
      </c>
      <c r="M435" s="41">
        <f>I435/H435</f>
        <v/>
      </c>
      <c r="N435" s="41" t="n">
        <v>0.435</v>
      </c>
      <c r="O435" s="41" t="n">
        <v>-0.721</v>
      </c>
      <c r="P435" s="41" t="n">
        <v>0.255</v>
      </c>
      <c r="Q435" s="41" t="n">
        <v>-0.585</v>
      </c>
      <c r="R435" s="41" t="n">
        <v>-0.312</v>
      </c>
      <c r="S435" s="41" t="n">
        <v>-0.231</v>
      </c>
    </row>
    <row r="436">
      <c r="A436" s="42" t="n">
        <v>431</v>
      </c>
      <c r="B436" s="42" t="n">
        <v>18043</v>
      </c>
      <c r="C436" s="43" t="inlineStr">
        <is>
          <t>Indiana</t>
        </is>
      </c>
      <c r="D436" s="43" t="inlineStr">
        <is>
          <t>Floyd</t>
        </is>
      </c>
      <c r="E436" s="42" t="n">
        <v>80662</v>
      </c>
      <c r="F436" s="42" t="n">
        <v>63479</v>
      </c>
      <c r="G436" s="42" t="n">
        <v>167</v>
      </c>
      <c r="H436" s="42" t="n">
        <v>3369</v>
      </c>
      <c r="I436" s="42" t="n">
        <v>62882</v>
      </c>
      <c r="J436" s="42" t="n">
        <v>198498</v>
      </c>
      <c r="K436" s="44">
        <f>G436/E436*10000</f>
        <v/>
      </c>
      <c r="L436" s="44">
        <f>I436/G436</f>
        <v/>
      </c>
      <c r="M436" s="44">
        <f>I436/H436</f>
        <v/>
      </c>
      <c r="N436" s="44" t="n">
        <v>0.4889</v>
      </c>
      <c r="O436" s="44" t="n">
        <v>-0.109</v>
      </c>
      <c r="P436" s="44" t="n">
        <v>-0.08400000000000001</v>
      </c>
      <c r="Q436" s="44" t="n">
        <v>-0.8110000000000001</v>
      </c>
      <c r="R436" s="44" t="n">
        <v>-0.056</v>
      </c>
      <c r="S436" s="44" t="n">
        <v>-0.231</v>
      </c>
    </row>
    <row r="437">
      <c r="A437" s="39" t="n">
        <v>432</v>
      </c>
      <c r="B437" s="39" t="n">
        <v>12115</v>
      </c>
      <c r="C437" s="40" t="inlineStr">
        <is>
          <t>Florida</t>
        </is>
      </c>
      <c r="D437" s="40" t="inlineStr">
        <is>
          <t>Sarasota</t>
        </is>
      </c>
      <c r="E437" s="39" t="n">
        <v>464067</v>
      </c>
      <c r="F437" s="39" t="n">
        <v>81707</v>
      </c>
      <c r="G437" s="39" t="n">
        <v>984</v>
      </c>
      <c r="H437" s="39" t="n">
        <v>19494</v>
      </c>
      <c r="I437" s="39" t="n">
        <v>517813</v>
      </c>
      <c r="J437" s="39" t="n">
        <v>1522943</v>
      </c>
      <c r="K437" s="41">
        <f>G437/E437*10000</f>
        <v/>
      </c>
      <c r="L437" s="41">
        <f>I437/G437</f>
        <v/>
      </c>
      <c r="M437" s="41">
        <f>I437/H437</f>
        <v/>
      </c>
      <c r="N437" s="41" t="n">
        <v>0.9918</v>
      </c>
      <c r="O437" s="41" t="n">
        <v>-0.028</v>
      </c>
      <c r="P437" s="41" t="n">
        <v>1.589</v>
      </c>
      <c r="Q437" s="41" t="n">
        <v>0.948</v>
      </c>
      <c r="R437" s="41" t="n">
        <v>2.335</v>
      </c>
      <c r="S437" s="41" t="n">
        <v>-0.234</v>
      </c>
    </row>
    <row r="438">
      <c r="A438" s="42" t="n">
        <v>433</v>
      </c>
      <c r="B438" s="42" t="n">
        <v>42019</v>
      </c>
      <c r="C438" s="43" t="inlineStr">
        <is>
          <t>Pennsylvania</t>
        </is>
      </c>
      <c r="D438" s="43" t="inlineStr">
        <is>
          <t>Butler</t>
        </is>
      </c>
      <c r="E438" s="42" t="n">
        <v>197422</v>
      </c>
      <c r="F438" s="42" t="n">
        <v>68432</v>
      </c>
      <c r="G438" s="42" t="n">
        <v>351</v>
      </c>
      <c r="H438" s="42" t="n">
        <v>6889</v>
      </c>
      <c r="I438" s="42" t="n">
        <v>127765</v>
      </c>
      <c r="J438" s="42" t="n">
        <v>399874</v>
      </c>
      <c r="K438" s="44">
        <f>G438/E438*10000</f>
        <v/>
      </c>
      <c r="L438" s="44">
        <f>I438/G438</f>
        <v/>
      </c>
      <c r="M438" s="44">
        <f>I438/H438</f>
        <v/>
      </c>
      <c r="N438" s="44" t="n">
        <v>0.3737</v>
      </c>
      <c r="O438" s="44" t="n">
        <v>-0.582</v>
      </c>
      <c r="P438" s="44" t="n">
        <v>-0.224</v>
      </c>
      <c r="Q438" s="44" t="n">
        <v>-0.837</v>
      </c>
      <c r="R438" s="44" t="n">
        <v>-0.604</v>
      </c>
      <c r="S438" s="44" t="n">
        <v>-0.236</v>
      </c>
    </row>
    <row r="439">
      <c r="A439" s="39" t="n">
        <v>434</v>
      </c>
      <c r="B439" s="39" t="n">
        <v>17179</v>
      </c>
      <c r="C439" s="40" t="inlineStr">
        <is>
          <t>Illinois</t>
        </is>
      </c>
      <c r="D439" s="40" t="inlineStr">
        <is>
          <t>Tazewell</t>
        </is>
      </c>
      <c r="E439" s="39" t="n">
        <v>129859</v>
      </c>
      <c r="F439" s="39" t="n">
        <v>57019</v>
      </c>
      <c r="G439" s="39" t="n">
        <v>275</v>
      </c>
      <c r="H439" s="39" t="n">
        <v>4961</v>
      </c>
      <c r="I439" s="39" t="n">
        <v>90686</v>
      </c>
      <c r="J439" s="39" t="n">
        <v>278792</v>
      </c>
      <c r="K439" s="41">
        <f>G439/E439*10000</f>
        <v/>
      </c>
      <c r="L439" s="41">
        <f>I439/G439</f>
        <v/>
      </c>
      <c r="M439" s="41">
        <f>I439/H439</f>
        <v/>
      </c>
      <c r="N439" s="41" t="n">
        <v>0.4393</v>
      </c>
      <c r="O439" s="41" t="n">
        <v>-0.033</v>
      </c>
      <c r="P439" s="41" t="n">
        <v>-0.607</v>
      </c>
      <c r="Q439" s="41" t="n">
        <v>-0.897</v>
      </c>
      <c r="R439" s="41" t="n">
        <v>-0.292</v>
      </c>
      <c r="S439" s="41" t="n">
        <v>-0.237</v>
      </c>
    </row>
    <row r="440">
      <c r="A440" s="42" t="n">
        <v>435</v>
      </c>
      <c r="B440" s="42" t="n">
        <v>16055</v>
      </c>
      <c r="C440" s="43" t="inlineStr">
        <is>
          <t>Idaho</t>
        </is>
      </c>
      <c r="D440" s="43" t="inlineStr">
        <is>
          <t>Kootenai</t>
        </is>
      </c>
      <c r="E440" s="42" t="n">
        <v>183540</v>
      </c>
      <c r="F440" s="42" t="n">
        <v>59860</v>
      </c>
      <c r="G440" s="42" t="n">
        <v>428</v>
      </c>
      <c r="H440" s="42" t="n">
        <v>6948</v>
      </c>
      <c r="I440" s="42" t="n">
        <v>148634</v>
      </c>
      <c r="J440" s="42" t="n">
        <v>437241</v>
      </c>
      <c r="K440" s="44">
        <f>G440/E440*10000</f>
        <v/>
      </c>
      <c r="L440" s="44">
        <f>I440/G440</f>
        <v/>
      </c>
      <c r="M440" s="44">
        <f>I440/H440</f>
        <v/>
      </c>
      <c r="N440" s="44" t="n">
        <v>0.6551</v>
      </c>
      <c r="O440" s="44" t="n">
        <v>0.314</v>
      </c>
      <c r="P440" s="44" t="n">
        <v>-0.411</v>
      </c>
      <c r="Q440" s="44" t="n">
        <v>-0.203</v>
      </c>
      <c r="R440" s="44" t="n">
        <v>0.734</v>
      </c>
      <c r="S440" s="44" t="n">
        <v>-0.239</v>
      </c>
    </row>
    <row r="441">
      <c r="A441" s="39" t="n">
        <v>436</v>
      </c>
      <c r="B441" s="39" t="n">
        <v>48091</v>
      </c>
      <c r="C441" s="40" t="inlineStr">
        <is>
          <t>Texas</t>
        </is>
      </c>
      <c r="D441" s="40" t="inlineStr">
        <is>
          <t>Comal</t>
        </is>
      </c>
      <c r="E441" s="39" t="n">
        <v>184799</v>
      </c>
      <c r="F441" s="39" t="n">
        <v>72778</v>
      </c>
      <c r="G441" s="39" t="n">
        <v>382</v>
      </c>
      <c r="H441" s="39" t="n">
        <v>8373</v>
      </c>
      <c r="I441" s="39" t="n">
        <v>195914</v>
      </c>
      <c r="J441" s="39" t="n">
        <v>573256</v>
      </c>
      <c r="K441" s="41">
        <f>G441/E441*10000</f>
        <v/>
      </c>
      <c r="L441" s="41">
        <f>I441/G441</f>
        <v/>
      </c>
      <c r="M441" s="41">
        <f>I441/H441</f>
        <v/>
      </c>
      <c r="N441" s="41" t="n">
        <v>0.8389</v>
      </c>
      <c r="O441" s="41" t="n">
        <v>-0.114</v>
      </c>
      <c r="P441" s="41" t="n">
        <v>1.439</v>
      </c>
      <c r="Q441" s="41" t="n">
        <v>0.243</v>
      </c>
      <c r="R441" s="41" t="n">
        <v>1.608</v>
      </c>
      <c r="S441" s="41" t="n">
        <v>-0.24</v>
      </c>
    </row>
    <row r="442">
      <c r="A442" s="42" t="n">
        <v>437</v>
      </c>
      <c r="B442" s="42" t="n">
        <v>24015</v>
      </c>
      <c r="C442" s="43" t="inlineStr">
        <is>
          <t>Maryland</t>
        </is>
      </c>
      <c r="D442" s="43" t="inlineStr">
        <is>
          <t>Cecil</t>
        </is>
      </c>
      <c r="E442" s="42" t="n">
        <v>104939</v>
      </c>
      <c r="F442" s="42" t="n">
        <v>56194</v>
      </c>
      <c r="G442" s="42" t="n">
        <v>153</v>
      </c>
      <c r="H442" s="42" t="n">
        <v>3181</v>
      </c>
      <c r="I442" s="42" t="n">
        <v>70377</v>
      </c>
      <c r="J442" s="42" t="n">
        <v>217243</v>
      </c>
      <c r="K442" s="44">
        <f>G442/E442*10000</f>
        <v/>
      </c>
      <c r="L442" s="44">
        <f>I442/G442</f>
        <v/>
      </c>
      <c r="M442" s="44">
        <f>I442/H442</f>
        <v/>
      </c>
      <c r="N442" s="44" t="n">
        <v>0.5209</v>
      </c>
      <c r="O442" s="44" t="n">
        <v>-1.099</v>
      </c>
      <c r="P442" s="44" t="n">
        <v>0.848</v>
      </c>
      <c r="Q442" s="44" t="n">
        <v>-0.04</v>
      </c>
      <c r="R442" s="44" t="n">
        <v>0.096</v>
      </c>
      <c r="S442" s="44" t="n">
        <v>-0.241</v>
      </c>
    </row>
    <row r="443">
      <c r="A443" s="39" t="n">
        <v>438</v>
      </c>
      <c r="B443" s="39" t="n">
        <v>39151</v>
      </c>
      <c r="C443" s="40" t="inlineStr">
        <is>
          <t>Ohio</t>
        </is>
      </c>
      <c r="D443" s="40" t="inlineStr">
        <is>
          <t>Stark</t>
        </is>
      </c>
      <c r="E443" s="39" t="n">
        <v>373008</v>
      </c>
      <c r="F443" s="39" t="n">
        <v>54014</v>
      </c>
      <c r="G443" s="39" t="n">
        <v>748</v>
      </c>
      <c r="H443" s="39" t="n">
        <v>14829</v>
      </c>
      <c r="I443" s="39" t="n">
        <v>271410</v>
      </c>
      <c r="J443" s="39" t="n">
        <v>829034</v>
      </c>
      <c r="K443" s="41">
        <f>G443/E443*10000</f>
        <v/>
      </c>
      <c r="L443" s="41">
        <f>I443/G443</f>
        <v/>
      </c>
      <c r="M443" s="41">
        <f>I443/H443</f>
        <v/>
      </c>
      <c r="N443" s="41" t="n">
        <v>0.4443</v>
      </c>
      <c r="O443" s="41" t="n">
        <v>-0.214</v>
      </c>
      <c r="P443" s="41" t="n">
        <v>-0.237</v>
      </c>
      <c r="Q443" s="41" t="n">
        <v>-0.892</v>
      </c>
      <c r="R443" s="41" t="n">
        <v>-0.268</v>
      </c>
      <c r="S443" s="41" t="n">
        <v>-0.242</v>
      </c>
    </row>
    <row r="444">
      <c r="A444" s="42" t="n">
        <v>439</v>
      </c>
      <c r="B444" s="42" t="n">
        <v>16019</v>
      </c>
      <c r="C444" s="43" t="inlineStr">
        <is>
          <t>Idaho</t>
        </is>
      </c>
      <c r="D444" s="43" t="inlineStr">
        <is>
          <t>Bonneville</t>
        </is>
      </c>
      <c r="E444" s="42" t="n">
        <v>129690</v>
      </c>
      <c r="F444" s="42" t="n">
        <v>57394</v>
      </c>
      <c r="G444" s="42" t="n">
        <v>251</v>
      </c>
      <c r="H444" s="42" t="n">
        <v>5371</v>
      </c>
      <c r="I444" s="42" t="n">
        <v>98789</v>
      </c>
      <c r="J444" s="42" t="n">
        <v>324913</v>
      </c>
      <c r="K444" s="44">
        <f>G444/E444*10000</f>
        <v/>
      </c>
      <c r="L444" s="44">
        <f>I444/G444</f>
        <v/>
      </c>
      <c r="M444" s="44">
        <f>I444/H444</f>
        <v/>
      </c>
      <c r="N444" s="44" t="n">
        <v>0.4612</v>
      </c>
      <c r="O444" s="44" t="n">
        <v>-0.327</v>
      </c>
      <c r="P444" s="44" t="n">
        <v>0.106</v>
      </c>
      <c r="Q444" s="44" t="n">
        <v>-0.871</v>
      </c>
      <c r="R444" s="44" t="n">
        <v>-0.188</v>
      </c>
      <c r="S444" s="44" t="n">
        <v>-0.244</v>
      </c>
    </row>
    <row r="445">
      <c r="A445" s="39" t="n">
        <v>440</v>
      </c>
      <c r="B445" s="39" t="n">
        <v>37147</v>
      </c>
      <c r="C445" s="40" t="inlineStr">
        <is>
          <t>North Carolina</t>
        </is>
      </c>
      <c r="D445" s="40" t="inlineStr">
        <is>
          <t>Pitt</t>
        </is>
      </c>
      <c r="E445" s="39" t="n">
        <v>177090</v>
      </c>
      <c r="F445" s="39" t="n">
        <v>52918</v>
      </c>
      <c r="G445" s="39" t="n">
        <v>374</v>
      </c>
      <c r="H445" s="39" t="n">
        <v>8788</v>
      </c>
      <c r="I445" s="39" t="n">
        <v>152137</v>
      </c>
      <c r="J445" s="39" t="n">
        <v>506684</v>
      </c>
      <c r="K445" s="41">
        <f>G445/E445*10000</f>
        <v/>
      </c>
      <c r="L445" s="41">
        <f>I445/G445</f>
        <v/>
      </c>
      <c r="M445" s="41">
        <f>I445/H445</f>
        <v/>
      </c>
      <c r="N445" s="41" t="n">
        <v>0.498</v>
      </c>
      <c r="O445" s="41" t="n">
        <v>-0.042</v>
      </c>
      <c r="P445" s="41" t="n">
        <v>0.254</v>
      </c>
      <c r="Q445" s="41" t="n">
        <v>-1.112</v>
      </c>
      <c r="R445" s="41" t="n">
        <v>-0.013</v>
      </c>
      <c r="S445" s="41" t="n">
        <v>-0.249</v>
      </c>
    </row>
    <row r="446">
      <c r="A446" s="42" t="n">
        <v>441</v>
      </c>
      <c r="B446" s="42" t="n">
        <v>26005</v>
      </c>
      <c r="C446" s="43" t="inlineStr">
        <is>
          <t>Michigan</t>
        </is>
      </c>
      <c r="D446" s="43" t="inlineStr">
        <is>
          <t>Allegan</t>
        </is>
      </c>
      <c r="E446" s="42" t="n">
        <v>121262</v>
      </c>
      <c r="F446" s="42" t="n">
        <v>55332</v>
      </c>
      <c r="G446" s="42" t="n">
        <v>189</v>
      </c>
      <c r="H446" s="42" t="n">
        <v>2709</v>
      </c>
      <c r="I446" s="42" t="n">
        <v>58140</v>
      </c>
      <c r="J446" s="42" t="n">
        <v>171031</v>
      </c>
      <c r="K446" s="44">
        <f>G446/E446*10000</f>
        <v/>
      </c>
      <c r="L446" s="44">
        <f>I446/G446</f>
        <v/>
      </c>
      <c r="M446" s="44">
        <f>I446/H446</f>
        <v/>
      </c>
      <c r="N446" s="44" t="n">
        <v>0.3574</v>
      </c>
      <c r="O446" s="44" t="n">
        <v>-0.9360000000000001</v>
      </c>
      <c r="P446" s="44" t="n">
        <v>-0.855</v>
      </c>
      <c r="Q446" s="44" t="n">
        <v>-0.188</v>
      </c>
      <c r="R446" s="44" t="n">
        <v>-0.681</v>
      </c>
      <c r="S446" s="44" t="n">
        <v>-0.252</v>
      </c>
    </row>
    <row r="447">
      <c r="A447" s="39" t="n">
        <v>442</v>
      </c>
      <c r="B447" s="39" t="n">
        <v>8077</v>
      </c>
      <c r="C447" s="40" t="inlineStr">
        <is>
          <t>Colorado</t>
        </is>
      </c>
      <c r="D447" s="40" t="inlineStr">
        <is>
          <t>Mesa</t>
        </is>
      </c>
      <c r="E447" s="39" t="n">
        <v>158585</v>
      </c>
      <c r="F447" s="39" t="n">
        <v>55383</v>
      </c>
      <c r="G447" s="39" t="n">
        <v>319</v>
      </c>
      <c r="H447" s="39" t="n">
        <v>6019</v>
      </c>
      <c r="I447" s="39" t="n">
        <v>140281</v>
      </c>
      <c r="J447" s="39" t="n">
        <v>397989</v>
      </c>
      <c r="K447" s="41">
        <f>G447/E447*10000</f>
        <v/>
      </c>
      <c r="L447" s="41">
        <f>I447/G447</f>
        <v/>
      </c>
      <c r="M447" s="41">
        <f>I447/H447</f>
        <v/>
      </c>
      <c r="N447" s="41" t="n">
        <v>0.7398</v>
      </c>
      <c r="O447" s="41" t="n">
        <v>-0.204</v>
      </c>
      <c r="P447" s="41" t="n">
        <v>0.622</v>
      </c>
      <c r="Q447" s="41" t="n">
        <v>0.223</v>
      </c>
      <c r="R447" s="41" t="n">
        <v>1.137</v>
      </c>
      <c r="S447" s="41" t="n">
        <v>-0.253</v>
      </c>
    </row>
    <row r="448">
      <c r="A448" s="42" t="n">
        <v>443</v>
      </c>
      <c r="B448" s="42" t="n">
        <v>55135</v>
      </c>
      <c r="C448" s="43" t="inlineStr">
        <is>
          <t>Wisconsin</t>
        </is>
      </c>
      <c r="D448" s="43" t="inlineStr">
        <is>
          <t>Waupaca</t>
        </is>
      </c>
      <c r="E448" s="42" t="n">
        <v>51645</v>
      </c>
      <c r="F448" s="42" t="n">
        <v>53939</v>
      </c>
      <c r="G448" s="42" t="n">
        <v>126</v>
      </c>
      <c r="H448" s="42" t="n">
        <v>1300</v>
      </c>
      <c r="I448" s="42" t="n">
        <v>21134</v>
      </c>
      <c r="J448" s="42" t="n">
        <v>73666</v>
      </c>
      <c r="K448" s="44">
        <f>G448/E448*10000</f>
        <v/>
      </c>
      <c r="L448" s="44">
        <f>I448/G448</f>
        <v/>
      </c>
      <c r="M448" s="44">
        <f>I448/H448</f>
        <v/>
      </c>
      <c r="N448" s="44" t="n">
        <v>0.2915</v>
      </c>
      <c r="O448" s="44" t="n">
        <v>0.488</v>
      </c>
      <c r="P448" s="44" t="n">
        <v>-2.418</v>
      </c>
      <c r="Q448" s="44" t="n">
        <v>-1.347</v>
      </c>
      <c r="R448" s="44" t="n">
        <v>-0.995</v>
      </c>
      <c r="S448" s="44" t="n">
        <v>-0.255</v>
      </c>
    </row>
    <row r="449">
      <c r="A449" s="39" t="n">
        <v>444</v>
      </c>
      <c r="B449" s="39" t="n">
        <v>40147</v>
      </c>
      <c r="C449" s="40" t="inlineStr">
        <is>
          <t>Oklahoma</t>
        </is>
      </c>
      <c r="D449" s="40" t="inlineStr">
        <is>
          <t>Washington</t>
        </is>
      </c>
      <c r="E449" s="39" t="n">
        <v>53289</v>
      </c>
      <c r="F449" s="39" t="n">
        <v>109890</v>
      </c>
      <c r="G449" s="39" t="n">
        <v>103</v>
      </c>
      <c r="H449" s="39" t="n">
        <v>1814</v>
      </c>
      <c r="I449" s="39" t="n">
        <v>33626</v>
      </c>
      <c r="J449" s="39" t="n">
        <v>103862</v>
      </c>
      <c r="K449" s="41">
        <f>G449/E449*10000</f>
        <v/>
      </c>
      <c r="L449" s="41">
        <f>I449/G449</f>
        <v/>
      </c>
      <c r="M449" s="41">
        <f>I449/H449</f>
        <v/>
      </c>
      <c r="N449" s="41" t="n">
        <v>0.3969</v>
      </c>
      <c r="O449" s="41" t="n">
        <v>-0.331</v>
      </c>
      <c r="P449" s="41" t="n">
        <v>-0.644</v>
      </c>
      <c r="Q449" s="41" t="n">
        <v>-0.839</v>
      </c>
      <c r="R449" s="41" t="n">
        <v>-0.494</v>
      </c>
      <c r="S449" s="41" t="n">
        <v>-0.258</v>
      </c>
    </row>
    <row r="450">
      <c r="A450" s="42" t="n">
        <v>445</v>
      </c>
      <c r="B450" s="42" t="n">
        <v>17163</v>
      </c>
      <c r="C450" s="43" t="inlineStr">
        <is>
          <t>Illinois</t>
        </is>
      </c>
      <c r="D450" s="43" t="inlineStr">
        <is>
          <t>St. Clair</t>
        </is>
      </c>
      <c r="E450" s="42" t="n">
        <v>252947</v>
      </c>
      <c r="F450" s="42" t="n">
        <v>55856</v>
      </c>
      <c r="G450" s="42" t="n">
        <v>516</v>
      </c>
      <c r="H450" s="42" t="n">
        <v>9020</v>
      </c>
      <c r="I450" s="42" t="n">
        <v>178727</v>
      </c>
      <c r="J450" s="42" t="n">
        <v>538446</v>
      </c>
      <c r="K450" s="44">
        <f>G450/E450*10000</f>
        <v/>
      </c>
      <c r="L450" s="44">
        <f>I450/G450</f>
        <v/>
      </c>
      <c r="M450" s="44">
        <f>I450/H450</f>
        <v/>
      </c>
      <c r="N450" s="44" t="n">
        <v>0.5074</v>
      </c>
      <c r="O450" s="44" t="n">
        <v>-0.158</v>
      </c>
      <c r="P450" s="44" t="n">
        <v>-0.421</v>
      </c>
      <c r="Q450" s="44" t="n">
        <v>-0.555</v>
      </c>
      <c r="R450" s="44" t="n">
        <v>0.032</v>
      </c>
      <c r="S450" s="44" t="n">
        <v>-0.259</v>
      </c>
    </row>
    <row r="451">
      <c r="A451" s="39" t="n">
        <v>446</v>
      </c>
      <c r="B451" s="39" t="n">
        <v>27019</v>
      </c>
      <c r="C451" s="40" t="inlineStr">
        <is>
          <t>Minnesota</t>
        </is>
      </c>
      <c r="D451" s="40" t="inlineStr">
        <is>
          <t>Carver</t>
        </is>
      </c>
      <c r="E451" s="39" t="n">
        <v>110215</v>
      </c>
      <c r="F451" s="39" t="n">
        <v>88026</v>
      </c>
      <c r="G451" s="39" t="n">
        <v>178</v>
      </c>
      <c r="H451" s="39" t="n">
        <v>3301</v>
      </c>
      <c r="I451" s="39" t="n">
        <v>66025</v>
      </c>
      <c r="J451" s="39" t="n">
        <v>199308</v>
      </c>
      <c r="K451" s="41">
        <f>G451/E451*10000</f>
        <v/>
      </c>
      <c r="L451" s="41">
        <f>I451/G451</f>
        <v/>
      </c>
      <c r="M451" s="41">
        <f>I451/H451</f>
        <v/>
      </c>
      <c r="N451" s="41" t="n">
        <v>0.4002</v>
      </c>
      <c r="O451" s="41" t="n">
        <v>-0.845</v>
      </c>
      <c r="P451" s="41" t="n">
        <v>-0.147</v>
      </c>
      <c r="Q451" s="41" t="n">
        <v>-0.513</v>
      </c>
      <c r="R451" s="41" t="n">
        <v>-0.478</v>
      </c>
      <c r="S451" s="41" t="n">
        <v>-0.26</v>
      </c>
    </row>
    <row r="452">
      <c r="A452" s="42" t="n">
        <v>447</v>
      </c>
      <c r="B452" s="42" t="n">
        <v>48303</v>
      </c>
      <c r="C452" s="43" t="inlineStr">
        <is>
          <t>Texas</t>
        </is>
      </c>
      <c r="D452" s="43" t="inlineStr">
        <is>
          <t>Lubbock</t>
        </is>
      </c>
      <c r="E452" s="42" t="n">
        <v>318324</v>
      </c>
      <c r="F452" s="42" t="n">
        <v>52416</v>
      </c>
      <c r="G452" s="42" t="n">
        <v>686</v>
      </c>
      <c r="H452" s="42" t="n">
        <v>16598</v>
      </c>
      <c r="I452" s="42" t="n">
        <v>321167</v>
      </c>
      <c r="J452" s="42" t="n">
        <v>1093725</v>
      </c>
      <c r="K452" s="44">
        <f>G452/E452*10000</f>
        <v/>
      </c>
      <c r="L452" s="44">
        <f>I452/G452</f>
        <v/>
      </c>
      <c r="M452" s="44">
        <f>I452/H452</f>
        <v/>
      </c>
      <c r="N452" s="44" t="n">
        <v>0.6786</v>
      </c>
      <c r="O452" s="44" t="n">
        <v>0.028</v>
      </c>
      <c r="P452" s="44" t="n">
        <v>0.9399999999999999</v>
      </c>
      <c r="Q452" s="44" t="n">
        <v>-0.658</v>
      </c>
      <c r="R452" s="44" t="n">
        <v>0.846</v>
      </c>
      <c r="S452" s="44" t="n">
        <v>-0.269</v>
      </c>
    </row>
    <row r="453">
      <c r="A453" s="39" t="n">
        <v>448</v>
      </c>
      <c r="B453" s="39" t="n">
        <v>41043</v>
      </c>
      <c r="C453" s="40" t="inlineStr">
        <is>
          <t>Oregon</t>
        </is>
      </c>
      <c r="D453" s="40" t="inlineStr">
        <is>
          <t>Linn</t>
        </is>
      </c>
      <c r="E453" s="39" t="n">
        <v>130516</v>
      </c>
      <c r="F453" s="39" t="n">
        <v>53933</v>
      </c>
      <c r="G453" s="39" t="n">
        <v>239</v>
      </c>
      <c r="H453" s="39" t="n">
        <v>3333</v>
      </c>
      <c r="I453" s="39" t="n">
        <v>68382</v>
      </c>
      <c r="J453" s="39" t="n">
        <v>223061</v>
      </c>
      <c r="K453" s="41">
        <f>G453/E453*10000</f>
        <v/>
      </c>
      <c r="L453" s="41">
        <f>I453/G453</f>
        <v/>
      </c>
      <c r="M453" s="41">
        <f>I453/H453</f>
        <v/>
      </c>
      <c r="N453" s="41" t="n">
        <v>0.4002</v>
      </c>
      <c r="O453" s="41" t="n">
        <v>-0.495</v>
      </c>
      <c r="P453" s="41" t="n">
        <v>-1.095</v>
      </c>
      <c r="Q453" s="41" t="n">
        <v>-0.399</v>
      </c>
      <c r="R453" s="41" t="n">
        <v>-0.478</v>
      </c>
      <c r="S453" s="41" t="n">
        <v>-0.269</v>
      </c>
    </row>
    <row r="454">
      <c r="A454" s="42" t="n">
        <v>449</v>
      </c>
      <c r="B454" s="42" t="n">
        <v>45091</v>
      </c>
      <c r="C454" s="43" t="inlineStr">
        <is>
          <t>South Carolina</t>
        </is>
      </c>
      <c r="D454" s="43" t="inlineStr">
        <is>
          <t>York</t>
        </is>
      </c>
      <c r="E454" s="42" t="n">
        <v>294057</v>
      </c>
      <c r="F454" s="42" t="n">
        <v>59612</v>
      </c>
      <c r="G454" s="42" t="n">
        <v>506</v>
      </c>
      <c r="H454" s="42" t="n">
        <v>10586</v>
      </c>
      <c r="I454" s="42" t="n">
        <v>200428</v>
      </c>
      <c r="J454" s="42" t="n">
        <v>651027</v>
      </c>
      <c r="K454" s="44">
        <f>G454/E454*10000</f>
        <v/>
      </c>
      <c r="L454" s="44">
        <f>I454/G454</f>
        <v/>
      </c>
      <c r="M454" s="44">
        <f>I454/H454</f>
        <v/>
      </c>
      <c r="N454" s="44" t="n">
        <v>0.4306</v>
      </c>
      <c r="O454" s="44" t="n">
        <v>-0.674</v>
      </c>
      <c r="P454" s="44" t="n">
        <v>0.134</v>
      </c>
      <c r="Q454" s="44" t="n">
        <v>-0.751</v>
      </c>
      <c r="R454" s="44" t="n">
        <v>-0.333</v>
      </c>
      <c r="S454" s="44" t="n">
        <v>-0.27</v>
      </c>
    </row>
    <row r="455">
      <c r="A455" s="39" t="n">
        <v>450</v>
      </c>
      <c r="B455" s="39" t="n">
        <v>53035</v>
      </c>
      <c r="C455" s="40" t="inlineStr">
        <is>
          <t>Washington</t>
        </is>
      </c>
      <c r="D455" s="40" t="inlineStr">
        <is>
          <t>Kitsap</t>
        </is>
      </c>
      <c r="E455" s="39" t="n">
        <v>277876</v>
      </c>
      <c r="F455" s="39" t="n">
        <v>68702</v>
      </c>
      <c r="G455" s="39" t="n">
        <v>549</v>
      </c>
      <c r="H455" s="39" t="n">
        <v>8178</v>
      </c>
      <c r="I455" s="39" t="n">
        <v>210243</v>
      </c>
      <c r="J455" s="39" t="n">
        <v>577949</v>
      </c>
      <c r="K455" s="41">
        <f>G455/E455*10000</f>
        <v/>
      </c>
      <c r="L455" s="41">
        <f>I455/G455</f>
        <v/>
      </c>
      <c r="M455" s="41">
        <f>I455/H455</f>
        <v/>
      </c>
      <c r="N455" s="41" t="n">
        <v>0.7674</v>
      </c>
      <c r="O455" s="41" t="n">
        <v>-0.262</v>
      </c>
      <c r="P455" s="41" t="n">
        <v>-0.013</v>
      </c>
      <c r="Q455" s="41" t="n">
        <v>0.758</v>
      </c>
      <c r="R455" s="41" t="n">
        <v>1.268</v>
      </c>
      <c r="S455" s="41" t="n">
        <v>-0.271</v>
      </c>
    </row>
    <row r="456">
      <c r="A456" s="42" t="n">
        <v>451</v>
      </c>
      <c r="B456" s="42" t="n">
        <v>55131</v>
      </c>
      <c r="C456" s="43" t="inlineStr">
        <is>
          <t>Wisconsin</t>
        </is>
      </c>
      <c r="D456" s="43" t="inlineStr">
        <is>
          <t>Washington</t>
        </is>
      </c>
      <c r="E456" s="42" t="n">
        <v>137999</v>
      </c>
      <c r="F456" s="42" t="n">
        <v>69100</v>
      </c>
      <c r="G456" s="42" t="n">
        <v>275</v>
      </c>
      <c r="H456" s="42" t="n">
        <v>4514</v>
      </c>
      <c r="I456" s="42" t="n">
        <v>77942</v>
      </c>
      <c r="J456" s="42" t="n">
        <v>247486</v>
      </c>
      <c r="K456" s="44">
        <f>G456/E456*10000</f>
        <v/>
      </c>
      <c r="L456" s="44">
        <f>I456/G456</f>
        <v/>
      </c>
      <c r="M456" s="44">
        <f>I456/H456</f>
        <v/>
      </c>
      <c r="N456" s="44" t="n">
        <v>0.3298</v>
      </c>
      <c r="O456" s="44" t="n">
        <v>-0.234</v>
      </c>
      <c r="P456" s="44" t="n">
        <v>-1.125</v>
      </c>
      <c r="Q456" s="44" t="n">
        <v>-1.122</v>
      </c>
      <c r="R456" s="44" t="n">
        <v>-0.8129999999999999</v>
      </c>
      <c r="S456" s="44" t="n">
        <v>-0.276</v>
      </c>
    </row>
    <row r="457">
      <c r="A457" s="39" t="n">
        <v>452</v>
      </c>
      <c r="B457" s="39" t="n">
        <v>39089</v>
      </c>
      <c r="C457" s="40" t="inlineStr">
        <is>
          <t>Ohio</t>
        </is>
      </c>
      <c r="D457" s="40" t="inlineStr">
        <is>
          <t>Licking</t>
        </is>
      </c>
      <c r="E457" s="39" t="n">
        <v>181899</v>
      </c>
      <c r="F457" s="39" t="n">
        <v>55825</v>
      </c>
      <c r="G457" s="39" t="n">
        <v>333</v>
      </c>
      <c r="H457" s="39" t="n">
        <v>5478</v>
      </c>
      <c r="I457" s="39" t="n">
        <v>101584</v>
      </c>
      <c r="J457" s="39" t="n">
        <v>324078</v>
      </c>
      <c r="K457" s="41">
        <f>G457/E457*10000</f>
        <v/>
      </c>
      <c r="L457" s="41">
        <f>I457/G457</f>
        <v/>
      </c>
      <c r="M457" s="41">
        <f>I457/H457</f>
        <v/>
      </c>
      <c r="N457" s="41" t="n">
        <v>0.3519</v>
      </c>
      <c r="O457" s="41" t="n">
        <v>-0.496</v>
      </c>
      <c r="P457" s="41" t="n">
        <v>-0.883</v>
      </c>
      <c r="Q457" s="41" t="n">
        <v>-0.838</v>
      </c>
      <c r="R457" s="41" t="n">
        <v>-0.707</v>
      </c>
      <c r="S457" s="41" t="n">
        <v>-0.279</v>
      </c>
    </row>
    <row r="458">
      <c r="A458" s="42" t="n">
        <v>453</v>
      </c>
      <c r="B458" s="42" t="n">
        <v>55055</v>
      </c>
      <c r="C458" s="43" t="inlineStr">
        <is>
          <t>Wisconsin</t>
        </is>
      </c>
      <c r="D458" s="43" t="inlineStr">
        <is>
          <t>Jefferson</t>
        </is>
      </c>
      <c r="E458" s="42" t="n">
        <v>85809</v>
      </c>
      <c r="F458" s="42" t="n">
        <v>55517</v>
      </c>
      <c r="G458" s="42" t="n">
        <v>182</v>
      </c>
      <c r="H458" s="42" t="n">
        <v>2260</v>
      </c>
      <c r="I458" s="42" t="n">
        <v>37624</v>
      </c>
      <c r="J458" s="42" t="n">
        <v>133353</v>
      </c>
      <c r="K458" s="44">
        <f>G458/E458*10000</f>
        <v/>
      </c>
      <c r="L458" s="44">
        <f>I458/G458</f>
        <v/>
      </c>
      <c r="M458" s="44">
        <f>I458/H458</f>
        <v/>
      </c>
      <c r="N458" s="44" t="n">
        <v>0.2618</v>
      </c>
      <c r="O458" s="44" t="n">
        <v>-0.027</v>
      </c>
      <c r="P458" s="44" t="n">
        <v>-1.982</v>
      </c>
      <c r="Q458" s="44" t="n">
        <v>-1.26</v>
      </c>
      <c r="R458" s="44" t="n">
        <v>-1.136</v>
      </c>
      <c r="S458" s="44" t="n">
        <v>-0.28</v>
      </c>
    </row>
    <row r="459">
      <c r="A459" s="39" t="n">
        <v>454</v>
      </c>
      <c r="B459" s="39" t="n">
        <v>47119</v>
      </c>
      <c r="C459" s="40" t="inlineStr">
        <is>
          <t>Tennessee</t>
        </is>
      </c>
      <c r="D459" s="40" t="inlineStr">
        <is>
          <t>Maury</t>
        </is>
      </c>
      <c r="E459" s="39" t="n">
        <v>108007</v>
      </c>
      <c r="F459" s="39" t="n">
        <v>54367</v>
      </c>
      <c r="G459" s="39" t="n">
        <v>193</v>
      </c>
      <c r="H459" s="39" t="n">
        <v>3743</v>
      </c>
      <c r="I459" s="39" t="n">
        <v>71830</v>
      </c>
      <c r="J459" s="39" t="n">
        <v>230391</v>
      </c>
      <c r="K459" s="41">
        <f>G459/E459*10000</f>
        <v/>
      </c>
      <c r="L459" s="41">
        <f>I459/G459</f>
        <v/>
      </c>
      <c r="M459" s="41">
        <f>I459/H459</f>
        <v/>
      </c>
      <c r="N459" s="41" t="n">
        <v>0.4436</v>
      </c>
      <c r="O459" s="41" t="n">
        <v>-0.5669999999999999</v>
      </c>
      <c r="P459" s="41" t="n">
        <v>-0.133</v>
      </c>
      <c r="Q459" s="41" t="n">
        <v>-0.694</v>
      </c>
      <c r="R459" s="41" t="n">
        <v>-0.272</v>
      </c>
      <c r="S459" s="41" t="n">
        <v>-0.282</v>
      </c>
    </row>
    <row r="460">
      <c r="A460" s="42" t="n">
        <v>455</v>
      </c>
      <c r="B460" s="42" t="n">
        <v>27139</v>
      </c>
      <c r="C460" s="43" t="inlineStr">
        <is>
          <t>Minnesota</t>
        </is>
      </c>
      <c r="D460" s="43" t="inlineStr">
        <is>
          <t>Scott</t>
        </is>
      </c>
      <c r="E460" s="42" t="n">
        <v>154606</v>
      </c>
      <c r="F460" s="42" t="n">
        <v>76583</v>
      </c>
      <c r="G460" s="42" t="n">
        <v>232</v>
      </c>
      <c r="H460" s="42" t="n">
        <v>4143</v>
      </c>
      <c r="I460" s="42" t="n">
        <v>87643</v>
      </c>
      <c r="J460" s="42" t="n">
        <v>255920</v>
      </c>
      <c r="K460" s="44">
        <f>G460/E460*10000</f>
        <v/>
      </c>
      <c r="L460" s="44">
        <f>I460/G460</f>
        <v/>
      </c>
      <c r="M460" s="44">
        <f>I460/H460</f>
        <v/>
      </c>
      <c r="N460" s="44" t="n">
        <v>0.4301</v>
      </c>
      <c r="O460" s="44" t="n">
        <v>-1.03</v>
      </c>
      <c r="P460" s="44" t="n">
        <v>-0.07099999999999999</v>
      </c>
      <c r="Q460" s="44" t="n">
        <v>-0.256</v>
      </c>
      <c r="R460" s="44" t="n">
        <v>-0.336</v>
      </c>
      <c r="S460" s="44" t="n">
        <v>-0.283</v>
      </c>
    </row>
    <row r="461">
      <c r="A461" s="39" t="n">
        <v>456</v>
      </c>
      <c r="B461" s="39" t="n">
        <v>6069</v>
      </c>
      <c r="C461" s="40" t="inlineStr">
        <is>
          <t>California</t>
        </is>
      </c>
      <c r="D461" s="40" t="inlineStr">
        <is>
          <t>San Benito</t>
        </is>
      </c>
      <c r="E461" s="39" t="n">
        <v>67715</v>
      </c>
      <c r="F461" s="39" t="n">
        <v>62415</v>
      </c>
      <c r="G461" s="39" t="n">
        <v>100</v>
      </c>
      <c r="H461" s="39" t="n">
        <v>1537</v>
      </c>
      <c r="I461" s="39" t="n">
        <v>38320</v>
      </c>
      <c r="J461" s="39" t="n">
        <v>112998</v>
      </c>
      <c r="K461" s="41">
        <f>G461/E461*10000</f>
        <v/>
      </c>
      <c r="L461" s="41">
        <f>I461/G461</f>
        <v/>
      </c>
      <c r="M461" s="41">
        <f>I461/H461</f>
        <v/>
      </c>
      <c r="N461" s="41" t="n">
        <v>0.5763</v>
      </c>
      <c r="O461" s="41" t="n">
        <v>-1.068</v>
      </c>
      <c r="P461" s="41" t="n">
        <v>-0.01</v>
      </c>
      <c r="Q461" s="41" t="n">
        <v>0.585</v>
      </c>
      <c r="R461" s="41" t="n">
        <v>0.36</v>
      </c>
      <c r="S461" s="41" t="n">
        <v>-0.284</v>
      </c>
    </row>
    <row r="462">
      <c r="A462" s="42" t="n">
        <v>457</v>
      </c>
      <c r="B462" s="42" t="n">
        <v>51041</v>
      </c>
      <c r="C462" s="43" t="inlineStr">
        <is>
          <t>Virginia</t>
        </is>
      </c>
      <c r="D462" s="43" t="inlineStr">
        <is>
          <t>Chesterfield</t>
        </is>
      </c>
      <c r="E462" s="42" t="n">
        <v>378488</v>
      </c>
      <c r="F462" s="42" t="n">
        <v>62929</v>
      </c>
      <c r="G462" s="42" t="n">
        <v>592</v>
      </c>
      <c r="H462" s="42" t="n">
        <v>11929</v>
      </c>
      <c r="I462" s="42" t="n">
        <v>255676</v>
      </c>
      <c r="J462" s="42" t="n">
        <v>850884</v>
      </c>
      <c r="K462" s="44">
        <f>G462/E462*10000</f>
        <v/>
      </c>
      <c r="L462" s="44">
        <f>I462/G462</f>
        <v/>
      </c>
      <c r="M462" s="44">
        <f>I462/H462</f>
        <v/>
      </c>
      <c r="N462" s="44" t="n">
        <v>0.5292</v>
      </c>
      <c r="O462" s="44" t="n">
        <v>-0.927</v>
      </c>
      <c r="P462" s="44" t="n">
        <v>0.534</v>
      </c>
      <c r="Q462" s="44" t="n">
        <v>-0.194</v>
      </c>
      <c r="R462" s="44" t="n">
        <v>0.135</v>
      </c>
      <c r="S462" s="44" t="n">
        <v>-0.287</v>
      </c>
    </row>
    <row r="463">
      <c r="A463" s="39" t="n">
        <v>458</v>
      </c>
      <c r="B463" s="39" t="n">
        <v>28033</v>
      </c>
      <c r="C463" s="40" t="inlineStr">
        <is>
          <t>Mississippi</t>
        </is>
      </c>
      <c r="D463" s="40" t="inlineStr">
        <is>
          <t>DeSoto</t>
        </is>
      </c>
      <c r="E463" s="39" t="n">
        <v>191585</v>
      </c>
      <c r="F463" s="39" t="n">
        <v>52752</v>
      </c>
      <c r="G463" s="39" t="n">
        <v>364</v>
      </c>
      <c r="H463" s="39" t="n">
        <v>8498</v>
      </c>
      <c r="I463" s="39" t="n">
        <v>167230</v>
      </c>
      <c r="J463" s="39" t="n">
        <v>568506</v>
      </c>
      <c r="K463" s="41">
        <f>G463/E463*10000</f>
        <v/>
      </c>
      <c r="L463" s="41">
        <f>I463/G463</f>
        <v/>
      </c>
      <c r="M463" s="41">
        <f>I463/H463</f>
        <v/>
      </c>
      <c r="N463" s="41" t="n">
        <v>0.6081</v>
      </c>
      <c r="O463" s="41" t="n">
        <v>-0.384</v>
      </c>
      <c r="P463" s="41" t="n">
        <v>0.842</v>
      </c>
      <c r="Q463" s="41" t="n">
        <v>-0.585</v>
      </c>
      <c r="R463" s="41" t="n">
        <v>0.511</v>
      </c>
      <c r="S463" s="41" t="n">
        <v>-0.288</v>
      </c>
    </row>
    <row r="464">
      <c r="A464" s="42" t="n">
        <v>459</v>
      </c>
      <c r="B464" s="42" t="n">
        <v>39159</v>
      </c>
      <c r="C464" s="43" t="inlineStr">
        <is>
          <t>Ohio</t>
        </is>
      </c>
      <c r="D464" s="43" t="inlineStr">
        <is>
          <t>Union</t>
        </is>
      </c>
      <c r="E464" s="42" t="n">
        <v>66927</v>
      </c>
      <c r="F464" s="42" t="n">
        <v>69340</v>
      </c>
      <c r="G464" s="42" t="n">
        <v>87</v>
      </c>
      <c r="H464" s="42" t="n">
        <v>1628</v>
      </c>
      <c r="I464" s="42" t="n">
        <v>31265</v>
      </c>
      <c r="J464" s="42" t="n">
        <v>106512</v>
      </c>
      <c r="K464" s="44">
        <f>G464/E464*10000</f>
        <v/>
      </c>
      <c r="L464" s="44">
        <f>I464/G464</f>
        <v/>
      </c>
      <c r="M464" s="44">
        <f>I464/H464</f>
        <v/>
      </c>
      <c r="N464" s="44" t="n">
        <v>0.2686</v>
      </c>
      <c r="O464" s="44" t="n">
        <v>-1.354</v>
      </c>
      <c r="P464" s="44" t="n">
        <v>-0.276</v>
      </c>
      <c r="Q464" s="44" t="n">
        <v>-0.6909999999999999</v>
      </c>
      <c r="R464" s="44" t="n">
        <v>-1.104</v>
      </c>
      <c r="S464" s="44" t="n">
        <v>-0.289</v>
      </c>
    </row>
    <row r="465">
      <c r="A465" s="39" t="n">
        <v>460</v>
      </c>
      <c r="B465" s="39" t="n">
        <v>36011</v>
      </c>
      <c r="C465" s="40" t="inlineStr">
        <is>
          <t>New York</t>
        </is>
      </c>
      <c r="D465" s="40" t="inlineStr">
        <is>
          <t>Cayuga</t>
        </is>
      </c>
      <c r="E465" s="39" t="n">
        <v>74758</v>
      </c>
      <c r="F465" s="39" t="n">
        <v>52081</v>
      </c>
      <c r="G465" s="39" t="n">
        <v>147</v>
      </c>
      <c r="H465" s="39" t="n">
        <v>1654</v>
      </c>
      <c r="I465" s="39" t="n">
        <v>34370</v>
      </c>
      <c r="J465" s="39" t="n">
        <v>104877</v>
      </c>
      <c r="K465" s="41">
        <f>G465/E465*10000</f>
        <v/>
      </c>
      <c r="L465" s="41">
        <f>I465/G465</f>
        <v/>
      </c>
      <c r="M465" s="41">
        <f>I465/H465</f>
        <v/>
      </c>
      <c r="N465" s="41" t="n">
        <v>0.4109</v>
      </c>
      <c r="O465" s="41" t="n">
        <v>-0.277</v>
      </c>
      <c r="P465" s="41" t="n">
        <v>-1.68</v>
      </c>
      <c r="Q465" s="41" t="n">
        <v>-0.34</v>
      </c>
      <c r="R465" s="41" t="n">
        <v>-0.427</v>
      </c>
      <c r="S465" s="41" t="n">
        <v>-0.292</v>
      </c>
    </row>
    <row r="466">
      <c r="A466" s="42" t="n">
        <v>461</v>
      </c>
      <c r="B466" s="42" t="n">
        <v>48071</v>
      </c>
      <c r="C466" s="43" t="inlineStr">
        <is>
          <t>Texas</t>
        </is>
      </c>
      <c r="D466" s="43" t="inlineStr">
        <is>
          <t>Chambers</t>
        </is>
      </c>
      <c r="E466" s="42" t="n">
        <v>51403</v>
      </c>
      <c r="F466" s="42" t="n">
        <v>61625</v>
      </c>
      <c r="G466" s="42" t="n">
        <v>72</v>
      </c>
      <c r="H466" s="42" t="n">
        <v>1693</v>
      </c>
      <c r="I466" s="42" t="n">
        <v>30199</v>
      </c>
      <c r="J466" s="42" t="n">
        <v>100494</v>
      </c>
      <c r="K466" s="44">
        <f>G466/E466*10000</f>
        <v/>
      </c>
      <c r="L466" s="44">
        <f>I466/G466</f>
        <v/>
      </c>
      <c r="M466" s="44">
        <f>I466/H466</f>
        <v/>
      </c>
      <c r="N466" s="44" t="n">
        <v>0.3221</v>
      </c>
      <c r="O466" s="44" t="n">
        <v>-1.191</v>
      </c>
      <c r="P466" s="44" t="n">
        <v>0.395</v>
      </c>
      <c r="Q466" s="44" t="n">
        <v>-0.995</v>
      </c>
      <c r="R466" s="44" t="n">
        <v>-0.849</v>
      </c>
      <c r="S466" s="44" t="n">
        <v>-0.292</v>
      </c>
    </row>
    <row r="467">
      <c r="A467" s="39" t="n">
        <v>462</v>
      </c>
      <c r="B467" s="39" t="n">
        <v>42129</v>
      </c>
      <c r="C467" s="40" t="inlineStr">
        <is>
          <t>Pennsylvania</t>
        </is>
      </c>
      <c r="D467" s="40" t="inlineStr">
        <is>
          <t>Westmoreland</t>
        </is>
      </c>
      <c r="E467" s="39" t="n">
        <v>352054</v>
      </c>
      <c r="F467" s="39" t="n">
        <v>59961</v>
      </c>
      <c r="G467" s="39" t="n">
        <v>729</v>
      </c>
      <c r="H467" s="39" t="n">
        <v>12119</v>
      </c>
      <c r="I467" s="39" t="n">
        <v>212853</v>
      </c>
      <c r="J467" s="39" t="n">
        <v>684902</v>
      </c>
      <c r="K467" s="41">
        <f>G467/E467*10000</f>
        <v/>
      </c>
      <c r="L467" s="41">
        <f>I467/G467</f>
        <v/>
      </c>
      <c r="M467" s="41">
        <f>I467/H467</f>
        <v/>
      </c>
      <c r="N467" s="41" t="n">
        <v>0.3912</v>
      </c>
      <c r="O467" s="41" t="n">
        <v>-0.108</v>
      </c>
      <c r="P467" s="41" t="n">
        <v>-1.029</v>
      </c>
      <c r="Q467" s="41" t="n">
        <v>-1.056</v>
      </c>
      <c r="R467" s="41" t="n">
        <v>-0.521</v>
      </c>
      <c r="S467" s="41" t="n">
        <v>-0.295</v>
      </c>
    </row>
    <row r="468">
      <c r="A468" s="42" t="n">
        <v>463</v>
      </c>
      <c r="B468" s="42" t="n">
        <v>45013</v>
      </c>
      <c r="C468" s="43" t="inlineStr">
        <is>
          <t>South Carolina</t>
        </is>
      </c>
      <c r="D468" s="43" t="inlineStr">
        <is>
          <t>Beaufort</t>
        </is>
      </c>
      <c r="E468" s="42" t="n">
        <v>195932</v>
      </c>
      <c r="F468" s="42" t="n">
        <v>76326</v>
      </c>
      <c r="G468" s="42" t="n">
        <v>522</v>
      </c>
      <c r="H468" s="42" t="n">
        <v>9976</v>
      </c>
      <c r="I468" s="42" t="n">
        <v>257337</v>
      </c>
      <c r="J468" s="42" t="n">
        <v>881231</v>
      </c>
      <c r="K468" s="44">
        <f>G468/E468*10000</f>
        <v/>
      </c>
      <c r="L468" s="44">
        <f>I468/G468</f>
        <v/>
      </c>
      <c r="M468" s="44">
        <f>I468/H468</f>
        <v/>
      </c>
      <c r="N468" s="44" t="n">
        <v>1.1563</v>
      </c>
      <c r="O468" s="44" t="n">
        <v>0.851</v>
      </c>
      <c r="P468" s="44" t="n">
        <v>1.217</v>
      </c>
      <c r="Q468" s="44" t="n">
        <v>0.777</v>
      </c>
      <c r="R468" s="44" t="n">
        <v>3.117</v>
      </c>
      <c r="S468" s="44" t="n">
        <v>-0.303</v>
      </c>
    </row>
    <row r="469">
      <c r="A469" s="39" t="n">
        <v>464</v>
      </c>
      <c r="B469" s="39" t="n">
        <v>56025</v>
      </c>
      <c r="C469" s="40" t="inlineStr">
        <is>
          <t>Wyoming</t>
        </is>
      </c>
      <c r="D469" s="40" t="inlineStr">
        <is>
          <t>Natrona</t>
        </is>
      </c>
      <c r="E469" s="39" t="n">
        <v>79565</v>
      </c>
      <c r="F469" s="39" t="n">
        <v>75500</v>
      </c>
      <c r="G469" s="39" t="n">
        <v>171</v>
      </c>
      <c r="H469" s="39" t="n">
        <v>3270</v>
      </c>
      <c r="I469" s="39" t="n">
        <v>68328</v>
      </c>
      <c r="J469" s="39" t="n">
        <v>202199</v>
      </c>
      <c r="K469" s="41">
        <f>G469/E469*10000</f>
        <v/>
      </c>
      <c r="L469" s="41">
        <f>I469/G469</f>
        <v/>
      </c>
      <c r="M469" s="41">
        <f>I469/H469</f>
        <v/>
      </c>
      <c r="N469" s="41" t="n">
        <v>0.6831</v>
      </c>
      <c r="O469" s="41" t="n">
        <v>0.018</v>
      </c>
      <c r="P469" s="41" t="n">
        <v>0.173</v>
      </c>
      <c r="Q469" s="41" t="n">
        <v>-0.314</v>
      </c>
      <c r="R469" s="41" t="n">
        <v>0.867</v>
      </c>
      <c r="S469" s="41" t="n">
        <v>-0.307</v>
      </c>
    </row>
    <row r="470">
      <c r="A470" s="42" t="n">
        <v>465</v>
      </c>
      <c r="B470" s="42" t="n">
        <v>18081</v>
      </c>
      <c r="C470" s="43" t="inlineStr">
        <is>
          <t>Indiana</t>
        </is>
      </c>
      <c r="D470" s="43" t="inlineStr">
        <is>
          <t>Johnson</t>
        </is>
      </c>
      <c r="E470" s="42" t="n">
        <v>165951</v>
      </c>
      <c r="F470" s="42" t="n">
        <v>59090</v>
      </c>
      <c r="G470" s="42" t="n">
        <v>317</v>
      </c>
      <c r="H470" s="42" t="n">
        <v>6549</v>
      </c>
      <c r="I470" s="42" t="n">
        <v>136233</v>
      </c>
      <c r="J470" s="42" t="n">
        <v>421118</v>
      </c>
      <c r="K470" s="44">
        <f>G470/E470*10000</f>
        <v/>
      </c>
      <c r="L470" s="44">
        <f>I470/G470</f>
        <v/>
      </c>
      <c r="M470" s="44">
        <f>I470/H470</f>
        <v/>
      </c>
      <c r="N470" s="44" t="n">
        <v>0.634</v>
      </c>
      <c r="O470" s="44" t="n">
        <v>-0.368</v>
      </c>
      <c r="P470" s="44" t="n">
        <v>0.511</v>
      </c>
      <c r="Q470" s="44" t="n">
        <v>-0.335</v>
      </c>
      <c r="R470" s="44" t="n">
        <v>0.634</v>
      </c>
      <c r="S470" s="44" t="n">
        <v>-0.308</v>
      </c>
    </row>
    <row r="471">
      <c r="A471" s="39" t="n">
        <v>466</v>
      </c>
      <c r="B471" s="39" t="n">
        <v>42133</v>
      </c>
      <c r="C471" s="40" t="inlineStr">
        <is>
          <t>Pennsylvania</t>
        </is>
      </c>
      <c r="D471" s="40" t="inlineStr">
        <is>
          <t>York</t>
        </is>
      </c>
      <c r="E471" s="39" t="n">
        <v>461385</v>
      </c>
      <c r="F471" s="39" t="n">
        <v>58073</v>
      </c>
      <c r="G471" s="39" t="n">
        <v>733</v>
      </c>
      <c r="H471" s="39" t="n">
        <v>13271</v>
      </c>
      <c r="I471" s="39" t="n">
        <v>245191</v>
      </c>
      <c r="J471" s="39" t="n">
        <v>813806</v>
      </c>
      <c r="K471" s="41">
        <f>G471/E471*10000</f>
        <v/>
      </c>
      <c r="L471" s="41">
        <f>I471/G471</f>
        <v/>
      </c>
      <c r="M471" s="41">
        <f>I471/H471</f>
        <v/>
      </c>
      <c r="N471" s="41" t="n">
        <v>0.3228</v>
      </c>
      <c r="O471" s="41" t="n">
        <v>-0.887</v>
      </c>
      <c r="P471" s="41" t="n">
        <v>-0.554</v>
      </c>
      <c r="Q471" s="41" t="n">
        <v>-0.853</v>
      </c>
      <c r="R471" s="41" t="n">
        <v>-0.846</v>
      </c>
      <c r="S471" s="41" t="n">
        <v>-0.309</v>
      </c>
    </row>
    <row r="472">
      <c r="A472" s="42" t="n">
        <v>467</v>
      </c>
      <c r="B472" s="42" t="n">
        <v>54107</v>
      </c>
      <c r="C472" s="43" t="inlineStr">
        <is>
          <t>West Virginia</t>
        </is>
      </c>
      <c r="D472" s="43" t="inlineStr">
        <is>
          <t>Wood</t>
        </is>
      </c>
      <c r="E472" s="42" t="n">
        <v>83364</v>
      </c>
      <c r="F472" s="42" t="n">
        <v>56142</v>
      </c>
      <c r="G472" s="42" t="n">
        <v>189</v>
      </c>
      <c r="H472" s="42" t="n">
        <v>3536</v>
      </c>
      <c r="I472" s="42" t="n">
        <v>60739</v>
      </c>
      <c r="J472" s="42" t="n">
        <v>204430</v>
      </c>
      <c r="K472" s="44">
        <f>G472/E472*10000</f>
        <v/>
      </c>
      <c r="L472" s="44">
        <f>I472/G472</f>
        <v/>
      </c>
      <c r="M472" s="44">
        <f>I472/H472</f>
        <v/>
      </c>
      <c r="N472" s="44" t="n">
        <v>0.4897</v>
      </c>
      <c r="O472" s="44" t="n">
        <v>0.209</v>
      </c>
      <c r="P472" s="44" t="n">
        <v>-0.701</v>
      </c>
      <c r="Q472" s="44" t="n">
        <v>-1.142</v>
      </c>
      <c r="R472" s="44" t="n">
        <v>-0.052</v>
      </c>
      <c r="S472" s="44" t="n">
        <v>-0.312</v>
      </c>
    </row>
    <row r="473">
      <c r="A473" s="39" t="n">
        <v>468</v>
      </c>
      <c r="B473" s="39" t="n">
        <v>20045</v>
      </c>
      <c r="C473" s="40" t="inlineStr">
        <is>
          <t>Kansas</t>
        </is>
      </c>
      <c r="D473" s="40" t="inlineStr">
        <is>
          <t>Douglas</t>
        </is>
      </c>
      <c r="E473" s="39" t="n">
        <v>120053</v>
      </c>
      <c r="F473" s="39" t="n">
        <v>53318</v>
      </c>
      <c r="G473" s="39" t="n">
        <v>290</v>
      </c>
      <c r="H473" s="39" t="n">
        <v>6158</v>
      </c>
      <c r="I473" s="39" t="n">
        <v>113373</v>
      </c>
      <c r="J473" s="39" t="n">
        <v>347700</v>
      </c>
      <c r="K473" s="41">
        <f>G473/E473*10000</f>
        <v/>
      </c>
      <c r="L473" s="41">
        <f>I473/G473</f>
        <v/>
      </c>
      <c r="M473" s="41">
        <f>I473/H473</f>
        <v/>
      </c>
      <c r="N473" s="41" t="n">
        <v>0.6731</v>
      </c>
      <c r="O473" s="41" t="n">
        <v>0.449</v>
      </c>
      <c r="P473" s="41" t="n">
        <v>0.077</v>
      </c>
      <c r="Q473" s="41" t="n">
        <v>-0.868</v>
      </c>
      <c r="R473" s="41" t="n">
        <v>0.82</v>
      </c>
      <c r="S473" s="41" t="n">
        <v>-0.317</v>
      </c>
    </row>
    <row r="474">
      <c r="A474" s="42" t="n">
        <v>469</v>
      </c>
      <c r="B474" s="42" t="n">
        <v>48053</v>
      </c>
      <c r="C474" s="43" t="inlineStr">
        <is>
          <t>Texas</t>
        </is>
      </c>
      <c r="D474" s="43" t="inlineStr">
        <is>
          <t>Burnet</t>
        </is>
      </c>
      <c r="E474" s="42" t="n">
        <v>52578</v>
      </c>
      <c r="F474" s="42" t="n">
        <v>64314</v>
      </c>
      <c r="G474" s="42" t="n">
        <v>102</v>
      </c>
      <c r="H474" s="42" t="n">
        <v>1341</v>
      </c>
      <c r="I474" s="42" t="n">
        <v>33411</v>
      </c>
      <c r="J474" s="42" t="n">
        <v>104352</v>
      </c>
      <c r="K474" s="44">
        <f>G474/E474*10000</f>
        <v/>
      </c>
      <c r="L474" s="44">
        <f>I474/G474</f>
        <v/>
      </c>
      <c r="M474" s="44">
        <f>I474/H474</f>
        <v/>
      </c>
      <c r="N474" s="44" t="n">
        <v>0.6936</v>
      </c>
      <c r="O474" s="44" t="n">
        <v>-0.32</v>
      </c>
      <c r="P474" s="44" t="n">
        <v>-0.632</v>
      </c>
      <c r="Q474" s="44" t="n">
        <v>0.581</v>
      </c>
      <c r="R474" s="44" t="n">
        <v>0.917</v>
      </c>
      <c r="S474" s="44" t="n">
        <v>-0.32</v>
      </c>
    </row>
    <row r="475">
      <c r="A475" s="39" t="n">
        <v>470</v>
      </c>
      <c r="B475" s="39" t="n">
        <v>45003</v>
      </c>
      <c r="C475" s="40" t="inlineStr">
        <is>
          <t>South Carolina</t>
        </is>
      </c>
      <c r="D475" s="40" t="inlineStr">
        <is>
          <t>Aiken</t>
        </is>
      </c>
      <c r="E475" s="39" t="n">
        <v>174075</v>
      </c>
      <c r="F475" s="39" t="n">
        <v>52141</v>
      </c>
      <c r="G475" s="39" t="n">
        <v>273</v>
      </c>
      <c r="H475" s="39" t="n">
        <v>5081</v>
      </c>
      <c r="I475" s="39" t="n">
        <v>96512</v>
      </c>
      <c r="J475" s="39" t="n">
        <v>343767</v>
      </c>
      <c r="K475" s="41">
        <f>G475/E475*10000</f>
        <v/>
      </c>
      <c r="L475" s="41">
        <f>I475/G475</f>
        <v/>
      </c>
      <c r="M475" s="41">
        <f>I475/H475</f>
        <v/>
      </c>
      <c r="N475" s="41" t="n">
        <v>0.3675</v>
      </c>
      <c r="O475" s="41" t="n">
        <v>-0.92</v>
      </c>
      <c r="P475" s="41" t="n">
        <v>-0.342</v>
      </c>
      <c r="Q475" s="41" t="n">
        <v>-0.737</v>
      </c>
      <c r="R475" s="41" t="n">
        <v>-0.633</v>
      </c>
      <c r="S475" s="41" t="n">
        <v>-0.322</v>
      </c>
    </row>
    <row r="476">
      <c r="A476" s="42" t="n">
        <v>471</v>
      </c>
      <c r="B476" s="42" t="n">
        <v>55109</v>
      </c>
      <c r="C476" s="43" t="inlineStr">
        <is>
          <t>Wisconsin</t>
        </is>
      </c>
      <c r="D476" s="43" t="inlineStr">
        <is>
          <t>St. Croix</t>
        </is>
      </c>
      <c r="E476" s="42" t="n">
        <v>96138</v>
      </c>
      <c r="F476" s="42" t="n">
        <v>67027</v>
      </c>
      <c r="G476" s="42" t="n">
        <v>201</v>
      </c>
      <c r="H476" s="42" t="n">
        <v>3559</v>
      </c>
      <c r="I476" s="42" t="n">
        <v>65020</v>
      </c>
      <c r="J476" s="42" t="n">
        <v>200354</v>
      </c>
      <c r="K476" s="44">
        <f>G476/E476*10000</f>
        <v/>
      </c>
      <c r="L476" s="44">
        <f>I476/G476</f>
        <v/>
      </c>
      <c r="M476" s="44">
        <f>I476/H476</f>
        <v/>
      </c>
      <c r="N476" s="44" t="n">
        <v>0.483</v>
      </c>
      <c r="O476" s="44" t="n">
        <v>-0.076</v>
      </c>
      <c r="P476" s="44" t="n">
        <v>-0.677</v>
      </c>
      <c r="Q476" s="44" t="n">
        <v>-0.899</v>
      </c>
      <c r="R476" s="44" t="n">
        <v>-0.08400000000000001</v>
      </c>
      <c r="S476" s="44" t="n">
        <v>-0.324</v>
      </c>
    </row>
    <row r="477">
      <c r="A477" s="39" t="n">
        <v>472</v>
      </c>
      <c r="B477" s="39" t="n">
        <v>19155</v>
      </c>
      <c r="C477" s="40" t="inlineStr">
        <is>
          <t>Iowa</t>
        </is>
      </c>
      <c r="D477" s="40" t="inlineStr">
        <is>
          <t>Pottawattamie</t>
        </is>
      </c>
      <c r="E477" s="39" t="n">
        <v>93180</v>
      </c>
      <c r="F477" s="39" t="n">
        <v>55698</v>
      </c>
      <c r="G477" s="39" t="n">
        <v>173</v>
      </c>
      <c r="H477" s="39" t="n">
        <v>3203</v>
      </c>
      <c r="I477" s="39" t="n">
        <v>60255</v>
      </c>
      <c r="J477" s="39" t="n">
        <v>192207</v>
      </c>
      <c r="K477" s="41">
        <f>G477/E477*10000</f>
        <v/>
      </c>
      <c r="L477" s="41">
        <f>I477/G477</f>
        <v/>
      </c>
      <c r="M477" s="41">
        <f>I477/H477</f>
        <v/>
      </c>
      <c r="N477" s="41" t="n">
        <v>0.4541</v>
      </c>
      <c r="O477" s="41" t="n">
        <v>-0.454</v>
      </c>
      <c r="P477" s="41" t="n">
        <v>-0.4</v>
      </c>
      <c r="Q477" s="41" t="n">
        <v>-0.778</v>
      </c>
      <c r="R477" s="41" t="n">
        <v>-0.222</v>
      </c>
      <c r="S477" s="41" t="n">
        <v>-0.324</v>
      </c>
    </row>
    <row r="478">
      <c r="A478" s="42" t="n">
        <v>473</v>
      </c>
      <c r="B478" s="42" t="n">
        <v>47043</v>
      </c>
      <c r="C478" s="43" t="inlineStr">
        <is>
          <t>Tennessee</t>
        </is>
      </c>
      <c r="D478" s="43" t="inlineStr">
        <is>
          <t>Dickson</t>
        </is>
      </c>
      <c r="E478" s="42" t="n">
        <v>55793</v>
      </c>
      <c r="F478" s="42" t="n">
        <v>52943</v>
      </c>
      <c r="G478" s="42" t="n">
        <v>115</v>
      </c>
      <c r="H478" s="42" t="n">
        <v>1889</v>
      </c>
      <c r="I478" s="42" t="n">
        <v>36445</v>
      </c>
      <c r="J478" s="42" t="n">
        <v>121112</v>
      </c>
      <c r="K478" s="44">
        <f>G478/E478*10000</f>
        <v/>
      </c>
      <c r="L478" s="44">
        <f>I478/G478</f>
        <v/>
      </c>
      <c r="M478" s="44">
        <f>I478/H478</f>
        <v/>
      </c>
      <c r="N478" s="44" t="n">
        <v>0.5059</v>
      </c>
      <c r="O478" s="44" t="n">
        <v>-0.124</v>
      </c>
      <c r="P478" s="44" t="n">
        <v>-0.751</v>
      </c>
      <c r="Q478" s="44" t="n">
        <v>-0.671</v>
      </c>
      <c r="R478" s="44" t="n">
        <v>0.025</v>
      </c>
      <c r="S478" s="44" t="n">
        <v>-0.325</v>
      </c>
    </row>
    <row r="479">
      <c r="A479" s="39" t="n">
        <v>474</v>
      </c>
      <c r="B479" s="39" t="n">
        <v>17111</v>
      </c>
      <c r="C479" s="40" t="inlineStr">
        <is>
          <t>Illinois</t>
        </is>
      </c>
      <c r="D479" s="40" t="inlineStr">
        <is>
          <t>McHenry</t>
        </is>
      </c>
      <c r="E479" s="39" t="n">
        <v>311921</v>
      </c>
      <c r="F479" s="39" t="n">
        <v>65707</v>
      </c>
      <c r="G479" s="39" t="n">
        <v>621</v>
      </c>
      <c r="H479" s="39" t="n">
        <v>9664</v>
      </c>
      <c r="I479" s="39" t="n">
        <v>208593</v>
      </c>
      <c r="J479" s="39" t="n">
        <v>666680</v>
      </c>
      <c r="K479" s="41">
        <f>G479/E479*10000</f>
        <v/>
      </c>
      <c r="L479" s="41">
        <f>I479/G479</f>
        <v/>
      </c>
      <c r="M479" s="41">
        <f>I479/H479</f>
        <v/>
      </c>
      <c r="N479" s="41" t="n">
        <v>0.5972</v>
      </c>
      <c r="O479" s="41" t="n">
        <v>-0.237</v>
      </c>
      <c r="P479" s="41" t="n">
        <v>-0.539</v>
      </c>
      <c r="Q479" s="41" t="n">
        <v>-0.161</v>
      </c>
      <c r="R479" s="41" t="n">
        <v>0.459</v>
      </c>
      <c r="S479" s="41" t="n">
        <v>-0.33</v>
      </c>
    </row>
    <row r="480">
      <c r="A480" s="42" t="n">
        <v>475</v>
      </c>
      <c r="B480" s="42" t="n">
        <v>37025</v>
      </c>
      <c r="C480" s="43" t="inlineStr">
        <is>
          <t>North Carolina</t>
        </is>
      </c>
      <c r="D480" s="43" t="inlineStr">
        <is>
          <t>Cabarrus</t>
        </is>
      </c>
      <c r="E480" s="42" t="n">
        <v>236078</v>
      </c>
      <c r="F480" s="42" t="n">
        <v>55209</v>
      </c>
      <c r="G480" s="42" t="n">
        <v>456</v>
      </c>
      <c r="H480" s="42" t="n">
        <v>9484</v>
      </c>
      <c r="I480" s="42" t="n">
        <v>192287</v>
      </c>
      <c r="J480" s="42" t="n">
        <v>694906</v>
      </c>
      <c r="K480" s="44">
        <f>G480/E480*10000</f>
        <v/>
      </c>
      <c r="L480" s="44">
        <f>I480/G480</f>
        <v/>
      </c>
      <c r="M480" s="44">
        <f>I480/H480</f>
        <v/>
      </c>
      <c r="N480" s="44" t="n">
        <v>0.6323</v>
      </c>
      <c r="O480" s="44" t="n">
        <v>-0.333</v>
      </c>
      <c r="P480" s="44" t="n">
        <v>0.42</v>
      </c>
      <c r="Q480" s="44" t="n">
        <v>-0.452</v>
      </c>
      <c r="R480" s="44" t="n">
        <v>0.625</v>
      </c>
      <c r="S480" s="44" t="n">
        <v>-0.338</v>
      </c>
    </row>
    <row r="481">
      <c r="A481" s="39" t="n">
        <v>476</v>
      </c>
      <c r="B481" s="39" t="n">
        <v>34037</v>
      </c>
      <c r="C481" s="40" t="inlineStr">
        <is>
          <t>New Jersey</t>
        </is>
      </c>
      <c r="D481" s="40" t="inlineStr">
        <is>
          <t>Sussex</t>
        </is>
      </c>
      <c r="E481" s="39" t="n">
        <v>145638</v>
      </c>
      <c r="F481" s="39" t="n">
        <v>71218</v>
      </c>
      <c r="G481" s="39" t="n">
        <v>262</v>
      </c>
      <c r="H481" s="39" t="n">
        <v>2856</v>
      </c>
      <c r="I481" s="39" t="n">
        <v>63814</v>
      </c>
      <c r="J481" s="39" t="n">
        <v>234389</v>
      </c>
      <c r="K481" s="41">
        <f>G481/E481*10000</f>
        <v/>
      </c>
      <c r="L481" s="41">
        <f>I481/G481</f>
        <v/>
      </c>
      <c r="M481" s="41">
        <f>I481/H481</f>
        <v/>
      </c>
      <c r="N481" s="41" t="n">
        <v>0.4602</v>
      </c>
      <c r="O481" s="41" t="n">
        <v>-0.548</v>
      </c>
      <c r="P481" s="41" t="n">
        <v>-1.57</v>
      </c>
      <c r="Q481" s="41" t="n">
        <v>0.008</v>
      </c>
      <c r="R481" s="41" t="n">
        <v>-0.192</v>
      </c>
      <c r="S481" s="41" t="n">
        <v>-0.34</v>
      </c>
    </row>
    <row r="482">
      <c r="A482" s="42" t="n">
        <v>477</v>
      </c>
      <c r="B482" s="42" t="n">
        <v>34033</v>
      </c>
      <c r="C482" s="43" t="inlineStr">
        <is>
          <t>New Jersey</t>
        </is>
      </c>
      <c r="D482" s="43" t="inlineStr">
        <is>
          <t>Salem</t>
        </is>
      </c>
      <c r="E482" s="42" t="n">
        <v>65167</v>
      </c>
      <c r="F482" s="42" t="n">
        <v>54948</v>
      </c>
      <c r="G482" s="42" t="n">
        <v>104</v>
      </c>
      <c r="H482" s="42" t="n">
        <v>1532</v>
      </c>
      <c r="I482" s="42" t="n">
        <v>29193</v>
      </c>
      <c r="J482" s="42" t="n">
        <v>100637</v>
      </c>
      <c r="K482" s="44">
        <f>G482/E482*10000</f>
        <v/>
      </c>
      <c r="L482" s="44">
        <f>I482/G482</f>
        <v/>
      </c>
      <c r="M482" s="44">
        <f>I482/H482</f>
        <v/>
      </c>
      <c r="N482" s="44" t="n">
        <v>0.3071</v>
      </c>
      <c r="O482" s="44" t="n">
        <v>-0.876</v>
      </c>
      <c r="P482" s="44" t="n">
        <v>-1.155</v>
      </c>
      <c r="Q482" s="44" t="n">
        <v>-0.724</v>
      </c>
      <c r="R482" s="44" t="n">
        <v>-0.92</v>
      </c>
      <c r="S482" s="44" t="n">
        <v>-0.341</v>
      </c>
    </row>
    <row r="483">
      <c r="A483" s="39" t="n">
        <v>478</v>
      </c>
      <c r="B483" s="39" t="n">
        <v>16017</v>
      </c>
      <c r="C483" s="40" t="inlineStr">
        <is>
          <t>Idaho</t>
        </is>
      </c>
      <c r="D483" s="40" t="inlineStr">
        <is>
          <t>Bonner</t>
        </is>
      </c>
      <c r="E483" s="39" t="n">
        <v>51521</v>
      </c>
      <c r="F483" s="39" t="n">
        <v>53298</v>
      </c>
      <c r="G483" s="39" t="n">
        <v>122</v>
      </c>
      <c r="H483" s="39" t="n">
        <v>1345</v>
      </c>
      <c r="I483" s="39" t="n">
        <v>30710</v>
      </c>
      <c r="J483" s="39" t="n">
        <v>87653</v>
      </c>
      <c r="K483" s="41">
        <f>G483/E483*10000</f>
        <v/>
      </c>
      <c r="L483" s="41">
        <f>I483/G483</f>
        <v/>
      </c>
      <c r="M483" s="41">
        <f>I483/H483</f>
        <v/>
      </c>
      <c r="N483" s="41" t="n">
        <v>0.6850000000000001</v>
      </c>
      <c r="O483" s="41" t="n">
        <v>0.372</v>
      </c>
      <c r="P483" s="41" t="n">
        <v>-1.479</v>
      </c>
      <c r="Q483" s="41" t="n">
        <v>0.117</v>
      </c>
      <c r="R483" s="41" t="n">
        <v>0.876</v>
      </c>
      <c r="S483" s="41" t="n">
        <v>-0.344</v>
      </c>
    </row>
    <row r="484">
      <c r="A484" s="42" t="n">
        <v>479</v>
      </c>
      <c r="B484" s="42" t="n">
        <v>8123</v>
      </c>
      <c r="C484" s="43" t="inlineStr">
        <is>
          <t>Colorado</t>
        </is>
      </c>
      <c r="D484" s="43" t="inlineStr">
        <is>
          <t>Weld</t>
        </is>
      </c>
      <c r="E484" s="42" t="n">
        <v>350610</v>
      </c>
      <c r="F484" s="42" t="n">
        <v>59174</v>
      </c>
      <c r="G484" s="42" t="n">
        <v>502</v>
      </c>
      <c r="H484" s="42" t="n">
        <v>8951</v>
      </c>
      <c r="I484" s="42" t="n">
        <v>187578</v>
      </c>
      <c r="J484" s="42" t="n">
        <v>572061</v>
      </c>
      <c r="K484" s="44">
        <f>G484/E484*10000</f>
        <v/>
      </c>
      <c r="L484" s="44">
        <f>I484/G484</f>
        <v/>
      </c>
      <c r="M484" s="44">
        <f>I484/H484</f>
        <v/>
      </c>
      <c r="N484" s="44" t="n">
        <v>0.4373</v>
      </c>
      <c r="O484" s="44" t="n">
        <v>-1.141</v>
      </c>
      <c r="P484" s="44" t="n">
        <v>-0.116</v>
      </c>
      <c r="Q484" s="44" t="n">
        <v>-0.301</v>
      </c>
      <c r="R484" s="44" t="n">
        <v>-0.302</v>
      </c>
      <c r="S484" s="44" t="n">
        <v>-0.344</v>
      </c>
    </row>
    <row r="485">
      <c r="A485" s="39" t="n">
        <v>480</v>
      </c>
      <c r="B485" s="39" t="n">
        <v>27163</v>
      </c>
      <c r="C485" s="40" t="inlineStr">
        <is>
          <t>Minnesota</t>
        </is>
      </c>
      <c r="D485" s="40" t="inlineStr">
        <is>
          <t>Washington</t>
        </is>
      </c>
      <c r="E485" s="39" t="n">
        <v>276530</v>
      </c>
      <c r="F485" s="39" t="n">
        <v>79112</v>
      </c>
      <c r="G485" s="39" t="n">
        <v>428</v>
      </c>
      <c r="H485" s="39" t="n">
        <v>9909</v>
      </c>
      <c r="I485" s="39" t="n">
        <v>211800</v>
      </c>
      <c r="J485" s="39" t="n">
        <v>601721</v>
      </c>
      <c r="K485" s="41">
        <f>G485/E485*10000</f>
        <v/>
      </c>
      <c r="L485" s="41">
        <f>I485/G485</f>
        <v/>
      </c>
      <c r="M485" s="41">
        <f>I485/H485</f>
        <v/>
      </c>
      <c r="N485" s="41" t="n">
        <v>0.6364</v>
      </c>
      <c r="O485" s="41" t="n">
        <v>-0.954</v>
      </c>
      <c r="P485" s="41" t="n">
        <v>1.238</v>
      </c>
      <c r="Q485" s="41" t="n">
        <v>-0.207</v>
      </c>
      <c r="R485" s="41" t="n">
        <v>0.645</v>
      </c>
      <c r="S485" s="41" t="n">
        <v>-0.346</v>
      </c>
    </row>
    <row r="486">
      <c r="A486" s="42" t="n">
        <v>481</v>
      </c>
      <c r="B486" s="42" t="n">
        <v>27111</v>
      </c>
      <c r="C486" s="43" t="inlineStr">
        <is>
          <t>Minnesota</t>
        </is>
      </c>
      <c r="D486" s="43" t="inlineStr">
        <is>
          <t>Otter Tail</t>
        </is>
      </c>
      <c r="E486" s="42" t="n">
        <v>60530</v>
      </c>
      <c r="F486" s="42" t="n">
        <v>57931</v>
      </c>
      <c r="G486" s="42" t="n">
        <v>122</v>
      </c>
      <c r="H486" s="42" t="n">
        <v>1432</v>
      </c>
      <c r="I486" s="42" t="n">
        <v>30219</v>
      </c>
      <c r="J486" s="42" t="n">
        <v>93801</v>
      </c>
      <c r="K486" s="44">
        <f>G486/E486*10000</f>
        <v/>
      </c>
      <c r="L486" s="44">
        <f>I486/G486</f>
        <v/>
      </c>
      <c r="M486" s="44">
        <f>I486/H486</f>
        <v/>
      </c>
      <c r="N486" s="44" t="n">
        <v>0.4949</v>
      </c>
      <c r="O486" s="44" t="n">
        <v>-0.198</v>
      </c>
      <c r="P486" s="44" t="n">
        <v>-1.524</v>
      </c>
      <c r="Q486" s="44" t="n">
        <v>-0.268</v>
      </c>
      <c r="R486" s="44" t="n">
        <v>-0.028</v>
      </c>
      <c r="S486" s="44" t="n">
        <v>-0.347</v>
      </c>
    </row>
    <row r="487">
      <c r="A487" s="39" t="n">
        <v>482</v>
      </c>
      <c r="B487" s="39" t="n">
        <v>26139</v>
      </c>
      <c r="C487" s="40" t="inlineStr">
        <is>
          <t>Michigan</t>
        </is>
      </c>
      <c r="D487" s="40" t="inlineStr">
        <is>
          <t>Ottawa</t>
        </is>
      </c>
      <c r="E487" s="39" t="n">
        <v>300910</v>
      </c>
      <c r="F487" s="39" t="n">
        <v>60379</v>
      </c>
      <c r="G487" s="39" t="n">
        <v>417</v>
      </c>
      <c r="H487" s="39" t="n">
        <v>8698</v>
      </c>
      <c r="I487" s="39" t="n">
        <v>178820</v>
      </c>
      <c r="J487" s="39" t="n">
        <v>512819</v>
      </c>
      <c r="K487" s="41">
        <f>G487/E487*10000</f>
        <v/>
      </c>
      <c r="L487" s="41">
        <f>I487/G487</f>
        <v/>
      </c>
      <c r="M487" s="41">
        <f>I487/H487</f>
        <v/>
      </c>
      <c r="N487" s="41" t="n">
        <v>0.4731</v>
      </c>
      <c r="O487" s="41" t="n">
        <v>-1.215</v>
      </c>
      <c r="P487" s="41" t="n">
        <v>0.5</v>
      </c>
      <c r="Q487" s="41" t="n">
        <v>-0.389</v>
      </c>
      <c r="R487" s="41" t="n">
        <v>-0.131</v>
      </c>
      <c r="S487" s="41" t="n">
        <v>-0.347</v>
      </c>
    </row>
    <row r="488">
      <c r="A488" s="42" t="n">
        <v>483</v>
      </c>
      <c r="B488" s="42" t="n">
        <v>45063</v>
      </c>
      <c r="C488" s="43" t="inlineStr">
        <is>
          <t>South Carolina</t>
        </is>
      </c>
      <c r="D488" s="43" t="inlineStr">
        <is>
          <t>Lexington</t>
        </is>
      </c>
      <c r="E488" s="42" t="n">
        <v>305147</v>
      </c>
      <c r="F488" s="42" t="n">
        <v>57381</v>
      </c>
      <c r="G488" s="42" t="n">
        <v>573</v>
      </c>
      <c r="H488" s="42" t="n">
        <v>11839</v>
      </c>
      <c r="I488" s="42" t="n">
        <v>223026</v>
      </c>
      <c r="J488" s="42" t="n">
        <v>850593</v>
      </c>
      <c r="K488" s="44">
        <f>G488/E488*10000</f>
        <v/>
      </c>
      <c r="L488" s="44">
        <f>I488/G488</f>
        <v/>
      </c>
      <c r="M488" s="44">
        <f>I488/H488</f>
        <v/>
      </c>
      <c r="N488" s="44" t="n">
        <v>0.5329</v>
      </c>
      <c r="O488" s="44" t="n">
        <v>-0.42</v>
      </c>
      <c r="P488" s="44" t="n">
        <v>0.058</v>
      </c>
      <c r="Q488" s="44" t="n">
        <v>-0.772</v>
      </c>
      <c r="R488" s="44" t="n">
        <v>0.153</v>
      </c>
      <c r="S488" s="44" t="n">
        <v>-0.356</v>
      </c>
    </row>
    <row r="489">
      <c r="A489" s="39" t="n">
        <v>484</v>
      </c>
      <c r="B489" s="39" t="n">
        <v>22089</v>
      </c>
      <c r="C489" s="40" t="inlineStr">
        <is>
          <t>Louisiana</t>
        </is>
      </c>
      <c r="D489" s="40" t="inlineStr">
        <is>
          <t>St. Charles Parish</t>
        </is>
      </c>
      <c r="E489" s="39" t="n">
        <v>51038</v>
      </c>
      <c r="F489" s="39" t="n">
        <v>57319</v>
      </c>
      <c r="G489" s="39" t="n">
        <v>68</v>
      </c>
      <c r="H489" s="39" t="n">
        <v>891</v>
      </c>
      <c r="I489" s="39" t="n">
        <v>15683</v>
      </c>
      <c r="J489" s="39" t="n">
        <v>58928</v>
      </c>
      <c r="K489" s="41">
        <f>G489/E489*10000</f>
        <v/>
      </c>
      <c r="L489" s="41">
        <f>I489/G489</f>
        <v/>
      </c>
      <c r="M489" s="41">
        <f>I489/H489</f>
        <v/>
      </c>
      <c r="N489" s="41" t="n">
        <v>0.1166</v>
      </c>
      <c r="O489" s="41" t="n">
        <v>-1.302</v>
      </c>
      <c r="P489" s="41" t="n">
        <v>-1.715</v>
      </c>
      <c r="Q489" s="41" t="n">
        <v>-1.048</v>
      </c>
      <c r="R489" s="41" t="n">
        <v>-1.826</v>
      </c>
      <c r="S489" s="41" t="n">
        <v>-0.362</v>
      </c>
    </row>
    <row r="490">
      <c r="A490" s="42" t="n">
        <v>485</v>
      </c>
      <c r="B490" s="42" t="n">
        <v>39109</v>
      </c>
      <c r="C490" s="43" t="inlineStr">
        <is>
          <t>Ohio</t>
        </is>
      </c>
      <c r="D490" s="43" t="inlineStr">
        <is>
          <t>Miami</t>
        </is>
      </c>
      <c r="E490" s="42" t="n">
        <v>110245</v>
      </c>
      <c r="F490" s="42" t="n">
        <v>56651</v>
      </c>
      <c r="G490" s="42" t="n">
        <v>191</v>
      </c>
      <c r="H490" s="42" t="n">
        <v>3548</v>
      </c>
      <c r="I490" s="42" t="n">
        <v>65138</v>
      </c>
      <c r="J490" s="42" t="n">
        <v>213608</v>
      </c>
      <c r="K490" s="44">
        <f>G490/E490*10000</f>
        <v/>
      </c>
      <c r="L490" s="44">
        <f>I490/G490</f>
        <v/>
      </c>
      <c r="M490" s="44">
        <f>I490/H490</f>
        <v/>
      </c>
      <c r="N490" s="44" t="n">
        <v>0.414</v>
      </c>
      <c r="O490" s="44" t="n">
        <v>-0.655</v>
      </c>
      <c r="P490" s="44" t="n">
        <v>-0.481</v>
      </c>
      <c r="Q490" s="44" t="n">
        <v>-0.879</v>
      </c>
      <c r="R490" s="44" t="n">
        <v>-0.412</v>
      </c>
      <c r="S490" s="44" t="n">
        <v>-0.365</v>
      </c>
    </row>
    <row r="491">
      <c r="A491" s="39" t="n">
        <v>486</v>
      </c>
      <c r="B491" s="39" t="n">
        <v>17007</v>
      </c>
      <c r="C491" s="40" t="inlineStr">
        <is>
          <t>Illinois</t>
        </is>
      </c>
      <c r="D491" s="40" t="inlineStr">
        <is>
          <t>Boone</t>
        </is>
      </c>
      <c r="E491" s="39" t="n">
        <v>53084</v>
      </c>
      <c r="F491" s="39" t="n">
        <v>55333</v>
      </c>
      <c r="G491" s="39" t="n">
        <v>72</v>
      </c>
      <c r="H491" s="39" t="n">
        <v>776</v>
      </c>
      <c r="I491" s="39" t="n">
        <v>15850</v>
      </c>
      <c r="J491" s="39" t="n">
        <v>56059</v>
      </c>
      <c r="K491" s="41">
        <f>G491/E491*10000</f>
        <v/>
      </c>
      <c r="L491" s="41">
        <f>I491/G491</f>
        <v/>
      </c>
      <c r="M491" s="41">
        <f>I491/H491</f>
        <v/>
      </c>
      <c r="N491" s="41" t="n">
        <v>0.2269</v>
      </c>
      <c r="O491" s="41" t="n">
        <v>-1.263</v>
      </c>
      <c r="P491" s="41" t="n">
        <v>-1.832</v>
      </c>
      <c r="Q491" s="41" t="n">
        <v>-0.419</v>
      </c>
      <c r="R491" s="41" t="n">
        <v>-1.302</v>
      </c>
      <c r="S491" s="41" t="n">
        <v>-0.368</v>
      </c>
    </row>
    <row r="492">
      <c r="A492" s="42" t="n">
        <v>487</v>
      </c>
      <c r="B492" s="42" t="n">
        <v>24025</v>
      </c>
      <c r="C492" s="43" t="inlineStr">
        <is>
          <t>Maryland</t>
        </is>
      </c>
      <c r="D492" s="43" t="inlineStr">
        <is>
          <t>Harford</t>
        </is>
      </c>
      <c r="E492" s="42" t="n">
        <v>263908</v>
      </c>
      <c r="F492" s="42" t="n">
        <v>67040</v>
      </c>
      <c r="G492" s="42" t="n">
        <v>405</v>
      </c>
      <c r="H492" s="42" t="n">
        <v>8419</v>
      </c>
      <c r="I492" s="42" t="n">
        <v>185920</v>
      </c>
      <c r="J492" s="42" t="n">
        <v>603305</v>
      </c>
      <c r="K492" s="44">
        <f>G492/E492*10000</f>
        <v/>
      </c>
      <c r="L492" s="44">
        <f>I492/G492</f>
        <v/>
      </c>
      <c r="M492" s="44">
        <f>I492/H492</f>
        <v/>
      </c>
      <c r="N492" s="44" t="n">
        <v>0.6361</v>
      </c>
      <c r="O492" s="44" t="n">
        <v>-0.975</v>
      </c>
      <c r="P492" s="44" t="n">
        <v>0.838</v>
      </c>
      <c r="Q492" s="44" t="n">
        <v>-0.05</v>
      </c>
      <c r="R492" s="44" t="n">
        <v>0.644</v>
      </c>
      <c r="S492" s="44" t="n">
        <v>-0.372</v>
      </c>
    </row>
    <row r="493">
      <c r="A493" s="39" t="n">
        <v>488</v>
      </c>
      <c r="B493" s="39" t="n">
        <v>39157</v>
      </c>
      <c r="C493" s="40" t="inlineStr">
        <is>
          <t>Ohio</t>
        </is>
      </c>
      <c r="D493" s="40" t="inlineStr">
        <is>
          <t>Tuscarawas</t>
        </is>
      </c>
      <c r="E493" s="39" t="n">
        <v>92030</v>
      </c>
      <c r="F493" s="39" t="n">
        <v>54140</v>
      </c>
      <c r="G493" s="39" t="n">
        <v>186</v>
      </c>
      <c r="H493" s="39" t="n">
        <v>2914</v>
      </c>
      <c r="I493" s="39" t="n">
        <v>49599</v>
      </c>
      <c r="J493" s="39" t="n">
        <v>158240</v>
      </c>
      <c r="K493" s="41">
        <f>G493/E493*10000</f>
        <v/>
      </c>
      <c r="L493" s="41">
        <f>I493/G493</f>
        <v/>
      </c>
      <c r="M493" s="41">
        <f>I493/H493</f>
        <v/>
      </c>
      <c r="N493" s="41" t="n">
        <v>0.378</v>
      </c>
      <c r="O493" s="41" t="n">
        <v>-0.189</v>
      </c>
      <c r="P493" s="41" t="n">
        <v>-1.312</v>
      </c>
      <c r="Q493" s="41" t="n">
        <v>-1.177</v>
      </c>
      <c r="R493" s="41" t="n">
        <v>-0.584</v>
      </c>
      <c r="S493" s="41" t="n">
        <v>-0.373</v>
      </c>
    </row>
    <row r="494">
      <c r="A494" s="42" t="n">
        <v>489</v>
      </c>
      <c r="B494" s="42" t="n">
        <v>22015</v>
      </c>
      <c r="C494" s="43" t="inlineStr">
        <is>
          <t>Louisiana</t>
        </is>
      </c>
      <c r="D494" s="43" t="inlineStr">
        <is>
          <t>Bossier Parish</t>
        </is>
      </c>
      <c r="E494" s="42" t="n">
        <v>129324</v>
      </c>
      <c r="F494" s="42" t="n">
        <v>53365</v>
      </c>
      <c r="G494" s="42" t="n">
        <v>242</v>
      </c>
      <c r="H494" s="42" t="n">
        <v>4956</v>
      </c>
      <c r="I494" s="42" t="n">
        <v>92620</v>
      </c>
      <c r="J494" s="42" t="n">
        <v>310320</v>
      </c>
      <c r="K494" s="44">
        <f>G494/E494*10000</f>
        <v/>
      </c>
      <c r="L494" s="44">
        <f>I494/G494</f>
        <v/>
      </c>
      <c r="M494" s="44">
        <f>I494/H494</f>
        <v/>
      </c>
      <c r="N494" s="44" t="n">
        <v>0.5286999999999999</v>
      </c>
      <c r="O494" s="44" t="n">
        <v>-0.431</v>
      </c>
      <c r="P494" s="44" t="n">
        <v>-0.015</v>
      </c>
      <c r="Q494" s="44" t="n">
        <v>-0.806</v>
      </c>
      <c r="R494" s="44" t="n">
        <v>0.133</v>
      </c>
      <c r="S494" s="44" t="n">
        <v>-0.373</v>
      </c>
    </row>
    <row r="495">
      <c r="A495" s="39" t="n">
        <v>490</v>
      </c>
      <c r="B495" s="39" t="n">
        <v>1003</v>
      </c>
      <c r="C495" s="40" t="inlineStr">
        <is>
          <t>Alabama</t>
        </is>
      </c>
      <c r="D495" s="40" t="inlineStr">
        <is>
          <t>Baldwin</t>
        </is>
      </c>
      <c r="E495" s="39" t="n">
        <v>246577</v>
      </c>
      <c r="F495" s="39" t="n">
        <v>57721</v>
      </c>
      <c r="G495" s="39" t="n">
        <v>557</v>
      </c>
      <c r="H495" s="39" t="n">
        <v>10722</v>
      </c>
      <c r="I495" s="39" t="n">
        <v>254353</v>
      </c>
      <c r="J495" s="39" t="n">
        <v>822419</v>
      </c>
      <c r="K495" s="41">
        <f>G495/E495*10000</f>
        <v/>
      </c>
      <c r="L495" s="41">
        <f>I495/G495</f>
        <v/>
      </c>
      <c r="M495" s="41">
        <f>I495/H495</f>
        <v/>
      </c>
      <c r="N495" s="41" t="n">
        <v>0.9466</v>
      </c>
      <c r="O495" s="41" t="n">
        <v>0.196</v>
      </c>
      <c r="P495" s="41" t="n">
        <v>0.8110000000000001</v>
      </c>
      <c r="Q495" s="41" t="n">
        <v>0.316</v>
      </c>
      <c r="R495" s="41" t="n">
        <v>2.12</v>
      </c>
      <c r="S495" s="41" t="n">
        <v>-0.377</v>
      </c>
    </row>
    <row r="496">
      <c r="A496" s="42" t="n">
        <v>491</v>
      </c>
      <c r="B496" s="42" t="n">
        <v>47189</v>
      </c>
      <c r="C496" s="43" t="inlineStr">
        <is>
          <t>Tennessee</t>
        </is>
      </c>
      <c r="D496" s="43" t="inlineStr">
        <is>
          <t>Wilson</t>
        </is>
      </c>
      <c r="E496" s="42" t="n">
        <v>159029</v>
      </c>
      <c r="F496" s="42" t="n">
        <v>64718</v>
      </c>
      <c r="G496" s="42" t="n">
        <v>267</v>
      </c>
      <c r="H496" s="42" t="n">
        <v>5551</v>
      </c>
      <c r="I496" s="42" t="n">
        <v>110061</v>
      </c>
      <c r="J496" s="42" t="n">
        <v>351460</v>
      </c>
      <c r="K496" s="44">
        <f>G496/E496*10000</f>
        <v/>
      </c>
      <c r="L496" s="44">
        <f>I496/G496</f>
        <v/>
      </c>
      <c r="M496" s="44">
        <f>I496/H496</f>
        <v/>
      </c>
      <c r="N496" s="44" t="n">
        <v>0.547</v>
      </c>
      <c r="O496" s="44" t="n">
        <v>-0.742</v>
      </c>
      <c r="P496" s="44" t="n">
        <v>0.314</v>
      </c>
      <c r="Q496" s="44" t="n">
        <v>-0.552</v>
      </c>
      <c r="R496" s="44" t="n">
        <v>0.22</v>
      </c>
      <c r="S496" s="44" t="n">
        <v>-0.379</v>
      </c>
    </row>
    <row r="497">
      <c r="A497" s="39" t="n">
        <v>492</v>
      </c>
      <c r="B497" s="39" t="n">
        <v>47147</v>
      </c>
      <c r="C497" s="40" t="inlineStr">
        <is>
          <t>Tennessee</t>
        </is>
      </c>
      <c r="D497" s="40" t="inlineStr">
        <is>
          <t>Robertson</t>
        </is>
      </c>
      <c r="E497" s="39" t="n">
        <v>75402</v>
      </c>
      <c r="F497" s="39" t="n">
        <v>54089</v>
      </c>
      <c r="G497" s="39" t="n">
        <v>113</v>
      </c>
      <c r="H497" s="39" t="n">
        <v>1873</v>
      </c>
      <c r="I497" s="39" t="n">
        <v>38658</v>
      </c>
      <c r="J497" s="39" t="n">
        <v>122555</v>
      </c>
      <c r="K497" s="41">
        <f>G497/E497*10000</f>
        <v/>
      </c>
      <c r="L497" s="41">
        <f>I497/G497</f>
        <v/>
      </c>
      <c r="M497" s="41">
        <f>I497/H497</f>
        <v/>
      </c>
      <c r="N497" s="41" t="n">
        <v>0.4355</v>
      </c>
      <c r="O497" s="41" t="n">
        <v>-1.033</v>
      </c>
      <c r="P497" s="41" t="n">
        <v>-0.469</v>
      </c>
      <c r="Q497" s="41" t="n">
        <v>-0.371</v>
      </c>
      <c r="R497" s="41" t="n">
        <v>-0.31</v>
      </c>
      <c r="S497" s="41" t="n">
        <v>-0.38</v>
      </c>
    </row>
    <row r="498">
      <c r="A498" s="42" t="n">
        <v>493</v>
      </c>
      <c r="B498" s="42" t="n">
        <v>42075</v>
      </c>
      <c r="C498" s="43" t="inlineStr">
        <is>
          <t>Pennsylvania</t>
        </is>
      </c>
      <c r="D498" s="43" t="inlineStr">
        <is>
          <t>Lebanon</t>
        </is>
      </c>
      <c r="E498" s="42" t="n">
        <v>144003</v>
      </c>
      <c r="F498" s="42" t="n">
        <v>56679</v>
      </c>
      <c r="G498" s="42" t="n">
        <v>206</v>
      </c>
      <c r="H498" s="42" t="n">
        <v>3458</v>
      </c>
      <c r="I498" s="42" t="n">
        <v>68658</v>
      </c>
      <c r="J498" s="42" t="n">
        <v>224401</v>
      </c>
      <c r="K498" s="44">
        <f>G498/E498*10000</f>
        <v/>
      </c>
      <c r="L498" s="44">
        <f>I498/G498</f>
        <v/>
      </c>
      <c r="M498" s="44">
        <f>I498/H498</f>
        <v/>
      </c>
      <c r="N498" s="44" t="n">
        <v>0.3744</v>
      </c>
      <c r="O498" s="44" t="n">
        <v>-1.143</v>
      </c>
      <c r="P498" s="44" t="n">
        <v>-0.5679999999999999</v>
      </c>
      <c r="Q498" s="44" t="n">
        <v>-0.546</v>
      </c>
      <c r="R498" s="44" t="n">
        <v>-0.601</v>
      </c>
      <c r="S498" s="44" t="n">
        <v>-0.384</v>
      </c>
    </row>
    <row r="499">
      <c r="A499" s="39" t="n">
        <v>494</v>
      </c>
      <c r="B499" s="39" t="n">
        <v>27003</v>
      </c>
      <c r="C499" s="40" t="inlineStr">
        <is>
          <t>Minnesota</t>
        </is>
      </c>
      <c r="D499" s="40" t="inlineStr">
        <is>
          <t>Anoka</t>
        </is>
      </c>
      <c r="E499" s="39" t="n">
        <v>369479</v>
      </c>
      <c r="F499" s="39" t="n">
        <v>60202</v>
      </c>
      <c r="G499" s="39" t="n">
        <v>530</v>
      </c>
      <c r="H499" s="39" t="n">
        <v>11945</v>
      </c>
      <c r="I499" s="39" t="n">
        <v>244709</v>
      </c>
      <c r="J499" s="39" t="n">
        <v>711128</v>
      </c>
      <c r="K499" s="41">
        <f>G499/E499*10000</f>
        <v/>
      </c>
      <c r="L499" s="41">
        <f>I499/G499</f>
        <v/>
      </c>
      <c r="M499" s="41">
        <f>I499/H499</f>
        <v/>
      </c>
      <c r="N499" s="41" t="n">
        <v>0.5532</v>
      </c>
      <c r="O499" s="41" t="n">
        <v>-1.137</v>
      </c>
      <c r="P499" s="41" t="n">
        <v>0.868</v>
      </c>
      <c r="Q499" s="41" t="n">
        <v>-0.405</v>
      </c>
      <c r="R499" s="41" t="n">
        <v>0.25</v>
      </c>
      <c r="S499" s="41" t="n">
        <v>-0.387</v>
      </c>
    </row>
    <row r="500">
      <c r="A500" s="42" t="n">
        <v>495</v>
      </c>
      <c r="B500" s="42" t="n">
        <v>12071</v>
      </c>
      <c r="C500" s="43" t="inlineStr">
        <is>
          <t>Florida</t>
        </is>
      </c>
      <c r="D500" s="43" t="inlineStr">
        <is>
          <t>Lee</t>
        </is>
      </c>
      <c r="E500" s="42" t="n">
        <v>826567</v>
      </c>
      <c r="F500" s="42" t="n">
        <v>62774</v>
      </c>
      <c r="G500" s="42" t="n">
        <v>1504</v>
      </c>
      <c r="H500" s="42" t="n">
        <v>30708</v>
      </c>
      <c r="I500" s="42" t="n">
        <v>693506</v>
      </c>
      <c r="J500" s="42" t="n">
        <v>2191763</v>
      </c>
      <c r="K500" s="44">
        <f>G500/E500*10000</f>
        <v/>
      </c>
      <c r="L500" s="44">
        <f>I500/G500</f>
        <v/>
      </c>
      <c r="M500" s="44">
        <f>I500/H500</f>
        <v/>
      </c>
      <c r="N500" s="44" t="n">
        <v>0.7684</v>
      </c>
      <c r="O500" s="44" t="n">
        <v>-0.514</v>
      </c>
      <c r="P500" s="44" t="n">
        <v>0.861</v>
      </c>
      <c r="Q500" s="44" t="n">
        <v>0.062</v>
      </c>
      <c r="R500" s="44" t="n">
        <v>1.273</v>
      </c>
      <c r="S500" s="44" t="n">
        <v>-0.392</v>
      </c>
    </row>
    <row r="501">
      <c r="A501" s="39" t="n">
        <v>496</v>
      </c>
      <c r="B501" s="39" t="n">
        <v>55071</v>
      </c>
      <c r="C501" s="40" t="inlineStr">
        <is>
          <t>Wisconsin</t>
        </is>
      </c>
      <c r="D501" s="40" t="inlineStr">
        <is>
          <t>Manitowoc</t>
        </is>
      </c>
      <c r="E501" s="39" t="n">
        <v>81256</v>
      </c>
      <c r="F501" s="39" t="n">
        <v>54775</v>
      </c>
      <c r="G501" s="39" t="n">
        <v>162</v>
      </c>
      <c r="H501" s="39" t="n">
        <v>2058</v>
      </c>
      <c r="I501" s="39" t="n">
        <v>31650</v>
      </c>
      <c r="J501" s="39" t="n">
        <v>110020</v>
      </c>
      <c r="K501" s="41">
        <f>G501/E501*10000</f>
        <v/>
      </c>
      <c r="L501" s="41">
        <f>I501/G501</f>
        <v/>
      </c>
      <c r="M501" s="41">
        <f>I501/H501</f>
        <v/>
      </c>
      <c r="N501" s="41" t="n">
        <v>0.2351</v>
      </c>
      <c r="O501" s="41" t="n">
        <v>-0.233</v>
      </c>
      <c r="P501" s="41" t="n">
        <v>-2.109</v>
      </c>
      <c r="Q501" s="41" t="n">
        <v>-1.543</v>
      </c>
      <c r="R501" s="41" t="n">
        <v>-1.263</v>
      </c>
      <c r="S501" s="41" t="n">
        <v>-0.393</v>
      </c>
    </row>
    <row r="502">
      <c r="A502" s="42" t="n">
        <v>497</v>
      </c>
      <c r="B502" s="42" t="n">
        <v>22079</v>
      </c>
      <c r="C502" s="43" t="inlineStr">
        <is>
          <t>Louisiana</t>
        </is>
      </c>
      <c r="D502" s="43" t="inlineStr">
        <is>
          <t>Rapides Parish</t>
        </is>
      </c>
      <c r="E502" s="42" t="n">
        <v>126977</v>
      </c>
      <c r="F502" s="42" t="n">
        <v>53454</v>
      </c>
      <c r="G502" s="42" t="n">
        <v>235</v>
      </c>
      <c r="H502" s="42" t="n">
        <v>4241</v>
      </c>
      <c r="I502" s="42" t="n">
        <v>80904</v>
      </c>
      <c r="J502" s="42" t="n">
        <v>275372</v>
      </c>
      <c r="K502" s="44">
        <f>G502/E502*10000</f>
        <v/>
      </c>
      <c r="L502" s="44">
        <f>I502/G502</f>
        <v/>
      </c>
      <c r="M502" s="44">
        <f>I502/H502</f>
        <v/>
      </c>
      <c r="N502" s="44" t="n">
        <v>0.5062</v>
      </c>
      <c r="O502" s="44" t="n">
        <v>-0.464</v>
      </c>
      <c r="P502" s="44" t="n">
        <v>-0.445</v>
      </c>
      <c r="Q502" s="44" t="n">
        <v>-0.719</v>
      </c>
      <c r="R502" s="44" t="n">
        <v>0.026</v>
      </c>
      <c r="S502" s="44" t="n">
        <v>-0.394</v>
      </c>
    </row>
    <row r="503">
      <c r="A503" s="39" t="n">
        <v>498</v>
      </c>
      <c r="B503" s="39" t="n">
        <v>2170</v>
      </c>
      <c r="C503" s="40" t="inlineStr">
        <is>
          <t>Alaska</t>
        </is>
      </c>
      <c r="D503" s="40" t="inlineStr">
        <is>
          <t>Matanuska-Susitna Borough</t>
        </is>
      </c>
      <c r="E503" s="39" t="n">
        <v>113505</v>
      </c>
      <c r="F503" s="39" t="n">
        <v>58517</v>
      </c>
      <c r="G503" s="39" t="n">
        <v>210</v>
      </c>
      <c r="H503" s="39" t="n">
        <v>2439</v>
      </c>
      <c r="I503" s="39" t="n">
        <v>57432</v>
      </c>
      <c r="J503" s="39" t="n">
        <v>213623</v>
      </c>
      <c r="K503" s="41">
        <f>G503/E503*10000</f>
        <v/>
      </c>
      <c r="L503" s="41">
        <f>I503/G503</f>
        <v/>
      </c>
      <c r="M503" s="41">
        <f>I503/H503</f>
        <v/>
      </c>
      <c r="N503" s="41" t="n">
        <v>0.6011</v>
      </c>
      <c r="O503" s="41" t="n">
        <v>-0.465</v>
      </c>
      <c r="P503" s="41" t="n">
        <v>-1.236</v>
      </c>
      <c r="Q503" s="41" t="n">
        <v>0.277</v>
      </c>
      <c r="R503" s="41" t="n">
        <v>0.478</v>
      </c>
      <c r="S503" s="41" t="n">
        <v>-0.399</v>
      </c>
    </row>
    <row r="504">
      <c r="A504" s="42" t="n">
        <v>499</v>
      </c>
      <c r="B504" s="42" t="n">
        <v>18059</v>
      </c>
      <c r="C504" s="43" t="inlineStr">
        <is>
          <t>Indiana</t>
        </is>
      </c>
      <c r="D504" s="43" t="inlineStr">
        <is>
          <t>Hancock</t>
        </is>
      </c>
      <c r="E504" s="42" t="n">
        <v>83119</v>
      </c>
      <c r="F504" s="42" t="n">
        <v>62965</v>
      </c>
      <c r="G504" s="42" t="n">
        <v>119</v>
      </c>
      <c r="H504" s="42" t="n">
        <v>2276</v>
      </c>
      <c r="I504" s="42" t="n">
        <v>43987</v>
      </c>
      <c r="J504" s="42" t="n">
        <v>132874</v>
      </c>
      <c r="K504" s="44">
        <f>G504/E504*10000</f>
        <v/>
      </c>
      <c r="L504" s="44">
        <f>I504/G504</f>
        <v/>
      </c>
      <c r="M504" s="44">
        <f>I504/H504</f>
        <v/>
      </c>
      <c r="N504" s="44" t="n">
        <v>0.4111</v>
      </c>
      <c r="O504" s="44" t="n">
        <v>-1.141</v>
      </c>
      <c r="P504" s="44" t="n">
        <v>-0.161</v>
      </c>
      <c r="Q504" s="44" t="n">
        <v>-0.664</v>
      </c>
      <c r="R504" s="44" t="n">
        <v>-0.426</v>
      </c>
      <c r="S504" s="44" t="n">
        <v>-0.405</v>
      </c>
    </row>
    <row r="505">
      <c r="A505" s="39" t="n">
        <v>500</v>
      </c>
      <c r="B505" s="39" t="n">
        <v>27131</v>
      </c>
      <c r="C505" s="40" t="inlineStr">
        <is>
          <t>Minnesota</t>
        </is>
      </c>
      <c r="D505" s="40" t="inlineStr">
        <is>
          <t>Rice</t>
        </is>
      </c>
      <c r="E505" s="39" t="n">
        <v>67696</v>
      </c>
      <c r="F505" s="39" t="n">
        <v>53519</v>
      </c>
      <c r="G505" s="39" t="n">
        <v>118</v>
      </c>
      <c r="H505" s="39" t="n">
        <v>2052</v>
      </c>
      <c r="I505" s="39" t="n">
        <v>38719</v>
      </c>
      <c r="J505" s="39" t="n">
        <v>112862</v>
      </c>
      <c r="K505" s="41">
        <f>G505/E505*10000</f>
        <v/>
      </c>
      <c r="L505" s="41">
        <f>I505/G505</f>
        <v/>
      </c>
      <c r="M505" s="41">
        <f>I505/H505</f>
        <v/>
      </c>
      <c r="N505" s="41" t="n">
        <v>0.451</v>
      </c>
      <c r="O505" s="41" t="n">
        <v>-0.638</v>
      </c>
      <c r="P505" s="41" t="n">
        <v>-0.625</v>
      </c>
      <c r="Q505" s="41" t="n">
        <v>-0.766</v>
      </c>
      <c r="R505" s="41" t="n">
        <v>-0.237</v>
      </c>
      <c r="S505" s="41" t="n">
        <v>-0.406</v>
      </c>
    </row>
    <row r="506">
      <c r="A506" s="42" t="n">
        <v>501</v>
      </c>
      <c r="B506" s="42" t="n">
        <v>29071</v>
      </c>
      <c r="C506" s="43" t="inlineStr">
        <is>
          <t>Missouri</t>
        </is>
      </c>
      <c r="D506" s="43" t="inlineStr">
        <is>
          <t>Franklin</t>
        </is>
      </c>
      <c r="E506" s="42" t="n">
        <v>105865</v>
      </c>
      <c r="F506" s="42" t="n">
        <v>53473</v>
      </c>
      <c r="G506" s="42" t="n">
        <v>198</v>
      </c>
      <c r="H506" s="42" t="n">
        <v>3386</v>
      </c>
      <c r="I506" s="42" t="n">
        <v>63159</v>
      </c>
      <c r="J506" s="42" t="n">
        <v>193329</v>
      </c>
      <c r="K506" s="44">
        <f>G506/E506*10000</f>
        <v/>
      </c>
      <c r="L506" s="44">
        <f>I506/G506</f>
        <v/>
      </c>
      <c r="M506" s="44">
        <f>I506/H506</f>
        <v/>
      </c>
      <c r="N506" s="44" t="n">
        <v>0.4821</v>
      </c>
      <c r="O506" s="44" t="n">
        <v>-0.432</v>
      </c>
      <c r="P506" s="44" t="n">
        <v>-0.728</v>
      </c>
      <c r="Q506" s="44" t="n">
        <v>-0.8139999999999999</v>
      </c>
      <c r="R506" s="44" t="n">
        <v>-0.08799999999999999</v>
      </c>
      <c r="S506" s="44" t="n">
        <v>-0.416</v>
      </c>
    </row>
    <row r="507">
      <c r="A507" s="39" t="n">
        <v>502</v>
      </c>
      <c r="B507" s="39" t="n">
        <v>48187</v>
      </c>
      <c r="C507" s="40" t="inlineStr">
        <is>
          <t>Texas</t>
        </is>
      </c>
      <c r="D507" s="40" t="inlineStr">
        <is>
          <t>Guadalupe</t>
        </is>
      </c>
      <c r="E507" s="39" t="n">
        <v>182953</v>
      </c>
      <c r="F507" s="39" t="n">
        <v>56029</v>
      </c>
      <c r="G507" s="39" t="n">
        <v>217</v>
      </c>
      <c r="H507" s="39" t="n">
        <v>4268</v>
      </c>
      <c r="I507" s="39" t="n">
        <v>93709</v>
      </c>
      <c r="J507" s="39" t="n">
        <v>312536</v>
      </c>
      <c r="K507" s="41">
        <f>G507/E507*10000</f>
        <v/>
      </c>
      <c r="L507" s="41">
        <f>I507/G507</f>
        <v/>
      </c>
      <c r="M507" s="41">
        <f>I507/H507</f>
        <v/>
      </c>
      <c r="N507" s="41" t="n">
        <v>0.5131</v>
      </c>
      <c r="O507" s="41" t="n">
        <v>-1.538</v>
      </c>
      <c r="P507" s="41" t="n">
        <v>0.534</v>
      </c>
      <c r="Q507" s="41" t="n">
        <v>-0.078</v>
      </c>
      <c r="R507" s="41" t="n">
        <v>0.059</v>
      </c>
      <c r="S507" s="41" t="n">
        <v>-0.419</v>
      </c>
    </row>
    <row r="508">
      <c r="A508" s="42" t="n">
        <v>503</v>
      </c>
      <c r="B508" s="42" t="n">
        <v>48485</v>
      </c>
      <c r="C508" s="43" t="inlineStr">
        <is>
          <t>Texas</t>
        </is>
      </c>
      <c r="D508" s="43" t="inlineStr">
        <is>
          <t>Wichita</t>
        </is>
      </c>
      <c r="E508" s="42" t="n">
        <v>130166</v>
      </c>
      <c r="F508" s="42" t="n">
        <v>53496</v>
      </c>
      <c r="G508" s="42" t="n">
        <v>279</v>
      </c>
      <c r="H508" s="42" t="n">
        <v>6591</v>
      </c>
      <c r="I508" s="42" t="n">
        <v>119728</v>
      </c>
      <c r="J508" s="42" t="n">
        <v>413380</v>
      </c>
      <c r="K508" s="44">
        <f>G508/E508*10000</f>
        <v/>
      </c>
      <c r="L508" s="44">
        <f>I508/G508</f>
        <v/>
      </c>
      <c r="M508" s="44">
        <f>I508/H508</f>
        <v/>
      </c>
      <c r="N508" s="44" t="n">
        <v>0.6893</v>
      </c>
      <c r="O508" s="44" t="n">
        <v>0.008999999999999999</v>
      </c>
      <c r="P508" s="44" t="n">
        <v>0.504</v>
      </c>
      <c r="Q508" s="44" t="n">
        <v>-0.922</v>
      </c>
      <c r="R508" s="44" t="n">
        <v>0.896</v>
      </c>
      <c r="S508" s="44" t="n">
        <v>-0.421</v>
      </c>
    </row>
    <row r="509">
      <c r="A509" s="39" t="n">
        <v>504</v>
      </c>
      <c r="B509" s="39" t="n">
        <v>42027</v>
      </c>
      <c r="C509" s="40" t="inlineStr">
        <is>
          <t>Pennsylvania</t>
        </is>
      </c>
      <c r="D509" s="40" t="inlineStr">
        <is>
          <t>Centre</t>
        </is>
      </c>
      <c r="E509" s="39" t="n">
        <v>157992</v>
      </c>
      <c r="F509" s="39" t="n">
        <v>54553</v>
      </c>
      <c r="G509" s="39" t="n">
        <v>306</v>
      </c>
      <c r="H509" s="39" t="n">
        <v>5570</v>
      </c>
      <c r="I509" s="39" t="n">
        <v>103628</v>
      </c>
      <c r="J509" s="39" t="n">
        <v>370794</v>
      </c>
      <c r="K509" s="41">
        <f>G509/E509*10000</f>
        <v/>
      </c>
      <c r="L509" s="41">
        <f>I509/G509</f>
        <v/>
      </c>
      <c r="M509" s="41">
        <f>I509/H509</f>
        <v/>
      </c>
      <c r="N509" s="41" t="n">
        <v>0.5308</v>
      </c>
      <c r="O509" s="41" t="n">
        <v>-0.325</v>
      </c>
      <c r="P509" s="41" t="n">
        <v>-0.508</v>
      </c>
      <c r="Q509" s="41" t="n">
        <v>-0.824</v>
      </c>
      <c r="R509" s="41" t="n">
        <v>0.143</v>
      </c>
      <c r="S509" s="41" t="n">
        <v>-0.423</v>
      </c>
    </row>
    <row r="510">
      <c r="A510" s="42" t="n">
        <v>505</v>
      </c>
      <c r="B510" s="42" t="n">
        <v>6101</v>
      </c>
      <c r="C510" s="43" t="inlineStr">
        <is>
          <t>California</t>
        </is>
      </c>
      <c r="D510" s="43" t="inlineStr">
        <is>
          <t>Sutter</t>
        </is>
      </c>
      <c r="E510" s="42" t="n">
        <v>98682</v>
      </c>
      <c r="F510" s="42" t="n">
        <v>52365</v>
      </c>
      <c r="G510" s="42" t="n">
        <v>171</v>
      </c>
      <c r="H510" s="42" t="n">
        <v>2981</v>
      </c>
      <c r="I510" s="42" t="n">
        <v>67126</v>
      </c>
      <c r="J510" s="42" t="n">
        <v>215453</v>
      </c>
      <c r="K510" s="44">
        <f>G510/E510*10000</f>
        <v/>
      </c>
      <c r="L510" s="44">
        <f>I510/G510</f>
        <v/>
      </c>
      <c r="M510" s="44">
        <f>I510/H510</f>
        <v/>
      </c>
      <c r="N510" s="44" t="n">
        <v>0.6792</v>
      </c>
      <c r="O510" s="44" t="n">
        <v>-0.654</v>
      </c>
      <c r="P510" s="44" t="n">
        <v>0.095</v>
      </c>
      <c r="Q510" s="44" t="n">
        <v>0.047</v>
      </c>
      <c r="R510" s="44" t="n">
        <v>0.849</v>
      </c>
      <c r="S510" s="44" t="n">
        <v>-0.425</v>
      </c>
    </row>
    <row r="511">
      <c r="A511" s="39" t="n">
        <v>506</v>
      </c>
      <c r="B511" s="39" t="n">
        <v>39133</v>
      </c>
      <c r="C511" s="40" t="inlineStr">
        <is>
          <t>Ohio</t>
        </is>
      </c>
      <c r="D511" s="40" t="inlineStr">
        <is>
          <t>Portage</t>
        </is>
      </c>
      <c r="E511" s="39" t="n">
        <v>161924</v>
      </c>
      <c r="F511" s="39" t="n">
        <v>53891</v>
      </c>
      <c r="G511" s="39" t="n">
        <v>293</v>
      </c>
      <c r="H511" s="39" t="n">
        <v>5230</v>
      </c>
      <c r="I511" s="39" t="n">
        <v>90177</v>
      </c>
      <c r="J511" s="39" t="n">
        <v>292805</v>
      </c>
      <c r="K511" s="41">
        <f>G511/E511*10000</f>
        <v/>
      </c>
      <c r="L511" s="41">
        <f>I511/G511</f>
        <v/>
      </c>
      <c r="M511" s="41">
        <f>I511/H511</f>
        <v/>
      </c>
      <c r="N511" s="41" t="n">
        <v>0.401</v>
      </c>
      <c r="O511" s="41" t="n">
        <v>-0.531</v>
      </c>
      <c r="P511" s="41" t="n">
        <v>-0.853</v>
      </c>
      <c r="Q511" s="41" t="n">
        <v>-1.128</v>
      </c>
      <c r="R511" s="41" t="n">
        <v>-0.474</v>
      </c>
      <c r="S511" s="41" t="n">
        <v>-0.427</v>
      </c>
    </row>
    <row r="512">
      <c r="A512" s="42" t="n">
        <v>507</v>
      </c>
      <c r="B512" s="42" t="n">
        <v>39169</v>
      </c>
      <c r="C512" s="43" t="inlineStr">
        <is>
          <t>Ohio</t>
        </is>
      </c>
      <c r="D512" s="43" t="inlineStr">
        <is>
          <t>Wayne</t>
        </is>
      </c>
      <c r="E512" s="42" t="n">
        <v>116609</v>
      </c>
      <c r="F512" s="42" t="n">
        <v>53835</v>
      </c>
      <c r="G512" s="42" t="n">
        <v>177</v>
      </c>
      <c r="H512" s="42" t="n">
        <v>2991</v>
      </c>
      <c r="I512" s="42" t="n">
        <v>57618</v>
      </c>
      <c r="J512" s="42" t="n">
        <v>184682</v>
      </c>
      <c r="K512" s="44">
        <f>G512/E512*10000</f>
        <v/>
      </c>
      <c r="L512" s="44">
        <f>I512/G512</f>
        <v/>
      </c>
      <c r="M512" s="44">
        <f>I512/H512</f>
        <v/>
      </c>
      <c r="N512" s="44" t="n">
        <v>0.4032</v>
      </c>
      <c r="O512" s="44" t="n">
        <v>-1.002</v>
      </c>
      <c r="P512" s="44" t="n">
        <v>-0.654</v>
      </c>
      <c r="Q512" s="44" t="n">
        <v>-0.678</v>
      </c>
      <c r="R512" s="44" t="n">
        <v>-0.463</v>
      </c>
      <c r="S512" s="44" t="n">
        <v>-0.429</v>
      </c>
    </row>
    <row r="513">
      <c r="A513" s="39" t="n">
        <v>508</v>
      </c>
      <c r="B513" s="39" t="n">
        <v>31153</v>
      </c>
      <c r="C513" s="40" t="inlineStr">
        <is>
          <t>Nebraska</t>
        </is>
      </c>
      <c r="D513" s="40" t="inlineStr">
        <is>
          <t>Sarpy</t>
        </is>
      </c>
      <c r="E513" s="39" t="n">
        <v>196606</v>
      </c>
      <c r="F513" s="39" t="n">
        <v>62831</v>
      </c>
      <c r="G513" s="39" t="n">
        <v>298</v>
      </c>
      <c r="H513" s="39" t="n">
        <v>6287</v>
      </c>
      <c r="I513" s="39" t="n">
        <v>121854</v>
      </c>
      <c r="J513" s="39" t="n">
        <v>388551</v>
      </c>
      <c r="K513" s="41">
        <f>G513/E513*10000</f>
        <v/>
      </c>
      <c r="L513" s="41">
        <f>I513/G513</f>
        <v/>
      </c>
      <c r="M513" s="41">
        <f>I513/H513</f>
        <v/>
      </c>
      <c r="N513" s="41" t="n">
        <v>0.5056</v>
      </c>
      <c r="O513" s="41" t="n">
        <v>-1.005</v>
      </c>
      <c r="P513" s="41" t="n">
        <v>0.277</v>
      </c>
      <c r="Q513" s="41" t="n">
        <v>-0.651</v>
      </c>
      <c r="R513" s="41" t="n">
        <v>0.023</v>
      </c>
      <c r="S513" s="41" t="n">
        <v>-0.43</v>
      </c>
    </row>
    <row r="514">
      <c r="A514" s="42" t="n">
        <v>509</v>
      </c>
      <c r="B514" s="42" t="n">
        <v>45057</v>
      </c>
      <c r="C514" s="43" t="inlineStr">
        <is>
          <t>South Carolina</t>
        </is>
      </c>
      <c r="D514" s="43" t="inlineStr">
        <is>
          <t>Lancaster</t>
        </is>
      </c>
      <c r="E514" s="42" t="n">
        <v>104795</v>
      </c>
      <c r="F514" s="42" t="n">
        <v>55549</v>
      </c>
      <c r="G514" s="42" t="n">
        <v>155</v>
      </c>
      <c r="H514" s="42" t="n">
        <v>2730</v>
      </c>
      <c r="I514" s="42" t="n">
        <v>49592</v>
      </c>
      <c r="J514" s="42" t="n">
        <v>165082</v>
      </c>
      <c r="K514" s="44">
        <f>G514/E514*10000</f>
        <v/>
      </c>
      <c r="L514" s="44">
        <f>I514/G514</f>
        <v/>
      </c>
      <c r="M514" s="44">
        <f>I514/H514</f>
        <v/>
      </c>
      <c r="N514" s="44" t="n">
        <v>0.3438</v>
      </c>
      <c r="O514" s="44" t="n">
        <v>-1.065</v>
      </c>
      <c r="P514" s="44" t="n">
        <v>-0.717</v>
      </c>
      <c r="Q514" s="44" t="n">
        <v>-0.922</v>
      </c>
      <c r="R514" s="44" t="n">
        <v>-0.746</v>
      </c>
      <c r="S514" s="44" t="n">
        <v>-0.434</v>
      </c>
    </row>
    <row r="515">
      <c r="A515" s="39" t="n">
        <v>510</v>
      </c>
      <c r="B515" s="39" t="n">
        <v>48397</v>
      </c>
      <c r="C515" s="40" t="inlineStr">
        <is>
          <t>Texas</t>
        </is>
      </c>
      <c r="D515" s="40" t="inlineStr">
        <is>
          <t>Rockwall</t>
        </is>
      </c>
      <c r="E515" s="39" t="n">
        <v>123538</v>
      </c>
      <c r="F515" s="39" t="n">
        <v>73363</v>
      </c>
      <c r="G515" s="39" t="n">
        <v>245</v>
      </c>
      <c r="H515" s="39" t="n">
        <v>5327</v>
      </c>
      <c r="I515" s="39" t="n">
        <v>119692</v>
      </c>
      <c r="J515" s="39" t="n">
        <v>395402</v>
      </c>
      <c r="K515" s="41">
        <f>G515/E515*10000</f>
        <v/>
      </c>
      <c r="L515" s="41">
        <f>I515/G515</f>
        <v/>
      </c>
      <c r="M515" s="41">
        <f>I515/H515</f>
        <v/>
      </c>
      <c r="N515" s="41" t="n">
        <v>0.8844</v>
      </c>
      <c r="O515" s="41" t="n">
        <v>-0.25</v>
      </c>
      <c r="P515" s="41" t="n">
        <v>1.167</v>
      </c>
      <c r="Q515" s="41" t="n">
        <v>0.036</v>
      </c>
      <c r="R515" s="41" t="n">
        <v>1.824</v>
      </c>
      <c r="S515" s="41" t="n">
        <v>-0.438</v>
      </c>
    </row>
    <row r="516">
      <c r="A516" s="42" t="n">
        <v>511</v>
      </c>
      <c r="B516" s="42" t="n">
        <v>37107</v>
      </c>
      <c r="C516" s="43" t="inlineStr">
        <is>
          <t>North Carolina</t>
        </is>
      </c>
      <c r="D516" s="43" t="inlineStr">
        <is>
          <t>Lenoir</t>
        </is>
      </c>
      <c r="E516" s="42" t="n">
        <v>54529</v>
      </c>
      <c r="F516" s="42" t="n">
        <v>51897</v>
      </c>
      <c r="G516" s="42" t="n">
        <v>90</v>
      </c>
      <c r="H516" s="42" t="n">
        <v>1603</v>
      </c>
      <c r="I516" s="42" t="n">
        <v>27076</v>
      </c>
      <c r="J516" s="42" t="n">
        <v>98492</v>
      </c>
      <c r="K516" s="44">
        <f>G516/E516*10000</f>
        <v/>
      </c>
      <c r="L516" s="44">
        <f>I516/G516</f>
        <v/>
      </c>
      <c r="M516" s="44">
        <f>I516/H516</f>
        <v/>
      </c>
      <c r="N516" s="44" t="n">
        <v>0.3348</v>
      </c>
      <c r="O516" s="44" t="n">
        <v>-0.788</v>
      </c>
      <c r="P516" s="44" t="n">
        <v>-0.93</v>
      </c>
      <c r="Q516" s="44" t="n">
        <v>-1.206</v>
      </c>
      <c r="R516" s="44" t="n">
        <v>-0.789</v>
      </c>
      <c r="S516" s="44" t="n">
        <v>-0.441</v>
      </c>
    </row>
    <row r="517">
      <c r="A517" s="39" t="n">
        <v>512</v>
      </c>
      <c r="B517" s="39" t="n">
        <v>56021</v>
      </c>
      <c r="C517" s="40" t="inlineStr">
        <is>
          <t>Wyoming</t>
        </is>
      </c>
      <c r="D517" s="40" t="inlineStr">
        <is>
          <t>Laramie</t>
        </is>
      </c>
      <c r="E517" s="39" t="n">
        <v>100860</v>
      </c>
      <c r="F517" s="39" t="n">
        <v>61146</v>
      </c>
      <c r="G517" s="39" t="n">
        <v>190</v>
      </c>
      <c r="H517" s="39" t="n">
        <v>3388</v>
      </c>
      <c r="I517" s="39" t="n">
        <v>75028</v>
      </c>
      <c r="J517" s="39" t="n">
        <v>239222</v>
      </c>
      <c r="K517" s="41">
        <f>G517/E517*10000</f>
        <v/>
      </c>
      <c r="L517" s="41">
        <f>I517/G517</f>
        <v/>
      </c>
      <c r="M517" s="41">
        <f>I517/H517</f>
        <v/>
      </c>
      <c r="N517" s="41" t="n">
        <v>0.73</v>
      </c>
      <c r="O517" s="41" t="n">
        <v>-0.41</v>
      </c>
      <c r="P517" s="41" t="n">
        <v>0.121</v>
      </c>
      <c r="Q517" s="41" t="n">
        <v>-0.036</v>
      </c>
      <c r="R517" s="41" t="n">
        <v>1.09</v>
      </c>
      <c r="S517" s="41" t="n">
        <v>-0.441</v>
      </c>
    </row>
    <row r="518">
      <c r="A518" s="42" t="n">
        <v>513</v>
      </c>
      <c r="B518" s="42" t="n">
        <v>21093</v>
      </c>
      <c r="C518" s="43" t="inlineStr">
        <is>
          <t>Kentucky</t>
        </is>
      </c>
      <c r="D518" s="43" t="inlineStr">
        <is>
          <t>Hardin</t>
        </is>
      </c>
      <c r="E518" s="42" t="n">
        <v>111776</v>
      </c>
      <c r="F518" s="42" t="n">
        <v>53498</v>
      </c>
      <c r="G518" s="42" t="n">
        <v>190</v>
      </c>
      <c r="H518" s="42" t="n">
        <v>4146</v>
      </c>
      <c r="I518" s="42" t="n">
        <v>81887</v>
      </c>
      <c r="J518" s="42" t="n">
        <v>262506</v>
      </c>
      <c r="K518" s="44">
        <f>G518/E518*10000</f>
        <v/>
      </c>
      <c r="L518" s="44">
        <f>I518/G518</f>
        <v/>
      </c>
      <c r="M518" s="44">
        <f>I518/H518</f>
        <v/>
      </c>
      <c r="N518" s="44" t="n">
        <v>0.6168</v>
      </c>
      <c r="O518" s="44" t="n">
        <v>-0.708</v>
      </c>
      <c r="P518" s="44" t="n">
        <v>0.524</v>
      </c>
      <c r="Q518" s="44" t="n">
        <v>-0.569</v>
      </c>
      <c r="R518" s="44" t="n">
        <v>0.552</v>
      </c>
      <c r="S518" s="44" t="n">
        <v>-0.442</v>
      </c>
    </row>
    <row r="519">
      <c r="A519" s="39" t="n">
        <v>514</v>
      </c>
      <c r="B519" s="39" t="n">
        <v>48181</v>
      </c>
      <c r="C519" s="40" t="inlineStr">
        <is>
          <t>Texas</t>
        </is>
      </c>
      <c r="D519" s="40" t="inlineStr">
        <is>
          <t>Grayson</t>
        </is>
      </c>
      <c r="E519" s="39" t="n">
        <v>143292</v>
      </c>
      <c r="F519" s="39" t="n">
        <v>53822</v>
      </c>
      <c r="G519" s="39" t="n">
        <v>230</v>
      </c>
      <c r="H519" s="39" t="n">
        <v>4539</v>
      </c>
      <c r="I519" s="39" t="n">
        <v>94920</v>
      </c>
      <c r="J519" s="39" t="n">
        <v>303033</v>
      </c>
      <c r="K519" s="41">
        <f>G519/E519*10000</f>
        <v/>
      </c>
      <c r="L519" s="41">
        <f>I519/G519</f>
        <v/>
      </c>
      <c r="M519" s="41">
        <f>I519/H519</f>
        <v/>
      </c>
      <c r="N519" s="41" t="n">
        <v>0.6088</v>
      </c>
      <c r="O519" s="41" t="n">
        <v>-0.861</v>
      </c>
      <c r="P519" s="41" t="n">
        <v>0.32</v>
      </c>
      <c r="Q519" s="41" t="n">
        <v>-0.31</v>
      </c>
      <c r="R519" s="41" t="n">
        <v>0.514</v>
      </c>
      <c r="S519" s="41" t="n">
        <v>-0.442</v>
      </c>
    </row>
    <row r="520">
      <c r="A520" s="42" t="n">
        <v>515</v>
      </c>
      <c r="B520" s="42" t="n">
        <v>42127</v>
      </c>
      <c r="C520" s="43" t="inlineStr">
        <is>
          <t>Pennsylvania</t>
        </is>
      </c>
      <c r="D520" s="43" t="inlineStr">
        <is>
          <t>Wayne</t>
        </is>
      </c>
      <c r="E520" s="42" t="n">
        <v>51132</v>
      </c>
      <c r="F520" s="42" t="n">
        <v>54149</v>
      </c>
      <c r="G520" s="42" t="n">
        <v>111</v>
      </c>
      <c r="H520" s="42" t="n">
        <v>1113</v>
      </c>
      <c r="I520" s="42" t="n">
        <v>20100</v>
      </c>
      <c r="J520" s="42" t="n">
        <v>73575</v>
      </c>
      <c r="K520" s="44">
        <f>G520/E520*10000</f>
        <v/>
      </c>
      <c r="L520" s="44">
        <f>I520/G520</f>
        <v/>
      </c>
      <c r="M520" s="44">
        <f>I520/H520</f>
        <v/>
      </c>
      <c r="N520" s="44" t="n">
        <v>0.418</v>
      </c>
      <c r="O520" s="44" t="n">
        <v>0.053</v>
      </c>
      <c r="P520" s="44" t="n">
        <v>-2.269</v>
      </c>
      <c r="Q520" s="44" t="n">
        <v>-0.946</v>
      </c>
      <c r="R520" s="44" t="n">
        <v>-0.393</v>
      </c>
      <c r="S520" s="44" t="n">
        <v>-0.443</v>
      </c>
    </row>
    <row r="521">
      <c r="A521" s="39" t="n">
        <v>516</v>
      </c>
      <c r="B521" s="39" t="n">
        <v>47165</v>
      </c>
      <c r="C521" s="40" t="inlineStr">
        <is>
          <t>Tennessee</t>
        </is>
      </c>
      <c r="D521" s="40" t="inlineStr">
        <is>
          <t>Sumner</t>
        </is>
      </c>
      <c r="E521" s="39" t="n">
        <v>204018</v>
      </c>
      <c r="F521" s="39" t="n">
        <v>64969</v>
      </c>
      <c r="G521" s="39" t="n">
        <v>306</v>
      </c>
      <c r="H521" s="39" t="n">
        <v>6202</v>
      </c>
      <c r="I521" s="39" t="n">
        <v>129081</v>
      </c>
      <c r="J521" s="39" t="n">
        <v>405703</v>
      </c>
      <c r="K521" s="41">
        <f>G521/E521*10000</f>
        <v/>
      </c>
      <c r="L521" s="41">
        <f>I521/G521</f>
        <v/>
      </c>
      <c r="M521" s="41">
        <f>I521/H521</f>
        <v/>
      </c>
      <c r="N521" s="41" t="n">
        <v>0.5821</v>
      </c>
      <c r="O521" s="41" t="n">
        <v>-1.031</v>
      </c>
      <c r="P521" s="41" t="n">
        <v>0.422</v>
      </c>
      <c r="Q521" s="41" t="n">
        <v>-0.333</v>
      </c>
      <c r="R521" s="41" t="n">
        <v>0.387</v>
      </c>
      <c r="S521" s="41" t="n">
        <v>-0.445</v>
      </c>
    </row>
    <row r="522">
      <c r="A522" s="42" t="n">
        <v>517</v>
      </c>
      <c r="B522" s="42" t="n">
        <v>22057</v>
      </c>
      <c r="C522" s="43" t="inlineStr">
        <is>
          <t>Louisiana</t>
        </is>
      </c>
      <c r="D522" s="43" t="inlineStr">
        <is>
          <t>Lafourche Parish</t>
        </is>
      </c>
      <c r="E522" s="42" t="n">
        <v>95717</v>
      </c>
      <c r="F522" s="42" t="n">
        <v>52861</v>
      </c>
      <c r="G522" s="42" t="n">
        <v>146</v>
      </c>
      <c r="H522" s="42" t="n">
        <v>2415</v>
      </c>
      <c r="I522" s="42" t="n">
        <v>42036</v>
      </c>
      <c r="J522" s="42" t="n">
        <v>165466</v>
      </c>
      <c r="K522" s="44">
        <f>G522/E522*10000</f>
        <v/>
      </c>
      <c r="L522" s="44">
        <f>I522/G522</f>
        <v/>
      </c>
      <c r="M522" s="44">
        <f>I522/H522</f>
        <v/>
      </c>
      <c r="N522" s="44" t="n">
        <v>0.3007</v>
      </c>
      <c r="O522" s="44" t="n">
        <v>-0.99</v>
      </c>
      <c r="P522" s="44" t="n">
        <v>-1.075</v>
      </c>
      <c r="Q522" s="44" t="n">
        <v>-1.091</v>
      </c>
      <c r="R522" s="44" t="n">
        <v>-0.951</v>
      </c>
      <c r="S522" s="44" t="n">
        <v>-0.446</v>
      </c>
    </row>
    <row r="523">
      <c r="A523" s="39" t="n">
        <v>518</v>
      </c>
      <c r="B523" s="39" t="n">
        <v>4025</v>
      </c>
      <c r="C523" s="40" t="inlineStr">
        <is>
          <t>Arizona</t>
        </is>
      </c>
      <c r="D523" s="40" t="inlineStr">
        <is>
          <t>Yavapai</t>
        </is>
      </c>
      <c r="E523" s="39" t="n">
        <v>246266</v>
      </c>
      <c r="F523" s="39" t="n">
        <v>52023</v>
      </c>
      <c r="G523" s="39" t="n">
        <v>495</v>
      </c>
      <c r="H523" s="39" t="n">
        <v>8313</v>
      </c>
      <c r="I523" s="39" t="n">
        <v>201829</v>
      </c>
      <c r="J523" s="39" t="n">
        <v>560136</v>
      </c>
      <c r="K523" s="41">
        <f>G523/E523*10000</f>
        <v/>
      </c>
      <c r="L523" s="41">
        <f>I523/G523</f>
        <v/>
      </c>
      <c r="M523" s="41">
        <f>I523/H523</f>
        <v/>
      </c>
      <c r="N523" s="41" t="n">
        <v>0.8749</v>
      </c>
      <c r="O523" s="41" t="n">
        <v>-0.207</v>
      </c>
      <c r="P523" s="41" t="n">
        <v>0.264</v>
      </c>
      <c r="Q523" s="41" t="n">
        <v>0.439</v>
      </c>
      <c r="R523" s="41" t="n">
        <v>1.779</v>
      </c>
      <c r="S523" s="41" t="n">
        <v>-0.446</v>
      </c>
    </row>
    <row r="524">
      <c r="A524" s="42" t="n">
        <v>519</v>
      </c>
      <c r="B524" s="42" t="n">
        <v>50011</v>
      </c>
      <c r="C524" s="43" t="inlineStr">
        <is>
          <t>Vermont</t>
        </is>
      </c>
      <c r="D524" s="43" t="inlineStr">
        <is>
          <t>Franklin</t>
        </is>
      </c>
      <c r="E524" s="42" t="n">
        <v>50732</v>
      </c>
      <c r="F524" s="42" t="n">
        <v>55889</v>
      </c>
      <c r="G524" s="42" t="n">
        <v>87</v>
      </c>
      <c r="H524" s="42" t="n">
        <v>1325</v>
      </c>
      <c r="I524" s="42" t="n">
        <v>27898</v>
      </c>
      <c r="J524" s="42" t="n">
        <v>85997</v>
      </c>
      <c r="K524" s="44">
        <f>G524/E524*10000</f>
        <v/>
      </c>
      <c r="L524" s="44">
        <f>I524/G524</f>
        <v/>
      </c>
      <c r="M524" s="44">
        <f>I524/H524</f>
        <v/>
      </c>
      <c r="N524" s="44" t="n">
        <v>0.5475</v>
      </c>
      <c r="O524" s="44" t="n">
        <v>-0.6830000000000001</v>
      </c>
      <c r="P524" s="44" t="n">
        <v>-0.709</v>
      </c>
      <c r="Q524" s="44" t="n">
        <v>-0.279</v>
      </c>
      <c r="R524" s="44" t="n">
        <v>0.222</v>
      </c>
      <c r="S524" s="44" t="n">
        <v>-0.448</v>
      </c>
    </row>
    <row r="525">
      <c r="A525" s="39" t="n">
        <v>520</v>
      </c>
      <c r="B525" s="39" t="n">
        <v>55027</v>
      </c>
      <c r="C525" s="40" t="inlineStr">
        <is>
          <t>Wisconsin</t>
        </is>
      </c>
      <c r="D525" s="40" t="inlineStr">
        <is>
          <t>Dodge</t>
        </is>
      </c>
      <c r="E525" s="39" t="n">
        <v>88539</v>
      </c>
      <c r="F525" s="39" t="n">
        <v>52959</v>
      </c>
      <c r="G525" s="39" t="n">
        <v>151</v>
      </c>
      <c r="H525" s="39" t="n">
        <v>1657</v>
      </c>
      <c r="I525" s="39" t="n">
        <v>25060</v>
      </c>
      <c r="J525" s="39" t="n">
        <v>92656</v>
      </c>
      <c r="K525" s="41">
        <f>G525/E525*10000</f>
        <v/>
      </c>
      <c r="L525" s="41">
        <f>I525/G525</f>
        <v/>
      </c>
      <c r="M525" s="41">
        <f>I525/H525</f>
        <v/>
      </c>
      <c r="N525" s="41" t="n">
        <v>0.1328</v>
      </c>
      <c r="O525" s="41" t="n">
        <v>-0.699</v>
      </c>
      <c r="P525" s="41" t="n">
        <v>-2.438</v>
      </c>
      <c r="Q525" s="41" t="n">
        <v>-1.6</v>
      </c>
      <c r="R525" s="41" t="n">
        <v>-1.749</v>
      </c>
      <c r="S525" s="41" t="n">
        <v>-0.45</v>
      </c>
    </row>
    <row r="526">
      <c r="A526" s="42" t="n">
        <v>521</v>
      </c>
      <c r="B526" s="42" t="n">
        <v>17141</v>
      </c>
      <c r="C526" s="43" t="inlineStr">
        <is>
          <t>Illinois</t>
        </is>
      </c>
      <c r="D526" s="43" t="inlineStr">
        <is>
          <t>Ogle</t>
        </is>
      </c>
      <c r="E526" s="42" t="n">
        <v>51437</v>
      </c>
      <c r="F526" s="42" t="n">
        <v>54973</v>
      </c>
      <c r="G526" s="42" t="n">
        <v>96</v>
      </c>
      <c r="H526" s="42" t="n">
        <v>1069</v>
      </c>
      <c r="I526" s="42" t="n">
        <v>17964</v>
      </c>
      <c r="J526" s="42" t="n">
        <v>60087</v>
      </c>
      <c r="K526" s="44">
        <f>G526/E526*10000</f>
        <v/>
      </c>
      <c r="L526" s="44">
        <f>I526/G526</f>
        <v/>
      </c>
      <c r="M526" s="44">
        <f>I526/H526</f>
        <v/>
      </c>
      <c r="N526" s="44" t="n">
        <v>0.2787</v>
      </c>
      <c r="O526" s="44" t="n">
        <v>-0.439</v>
      </c>
      <c r="P526" s="44" t="n">
        <v>-2.201</v>
      </c>
      <c r="Q526" s="44" t="n">
        <v>-1.225</v>
      </c>
      <c r="R526" s="44" t="n">
        <v>-1.056</v>
      </c>
      <c r="S526" s="44" t="n">
        <v>-0.451</v>
      </c>
    </row>
    <row r="527">
      <c r="A527" s="39" t="n">
        <v>522</v>
      </c>
      <c r="B527" s="39" t="n">
        <v>37019</v>
      </c>
      <c r="C527" s="40" t="inlineStr">
        <is>
          <t>North Carolina</t>
        </is>
      </c>
      <c r="D527" s="40" t="inlineStr">
        <is>
          <t>Brunswick</t>
        </is>
      </c>
      <c r="E527" s="39" t="n">
        <v>152836</v>
      </c>
      <c r="F527" s="39" t="n">
        <v>58784</v>
      </c>
      <c r="G527" s="39" t="n">
        <v>320</v>
      </c>
      <c r="H527" s="39" t="n">
        <v>5122</v>
      </c>
      <c r="I527" s="39" t="n">
        <v>118567</v>
      </c>
      <c r="J527" s="39" t="n">
        <v>372924</v>
      </c>
      <c r="K527" s="41">
        <f>G527/E527*10000</f>
        <v/>
      </c>
      <c r="L527" s="41">
        <f>I527/G527</f>
        <v/>
      </c>
      <c r="M527" s="41">
        <f>I527/H527</f>
        <v/>
      </c>
      <c r="N527" s="41" t="n">
        <v>0.8198</v>
      </c>
      <c r="O527" s="41" t="n">
        <v>-0.07099999999999999</v>
      </c>
      <c r="P527" s="41" t="n">
        <v>-0.152</v>
      </c>
      <c r="Q527" s="41" t="n">
        <v>0.188</v>
      </c>
      <c r="R527" s="41" t="n">
        <v>1.517</v>
      </c>
      <c r="S527" s="41" t="n">
        <v>-0.452</v>
      </c>
    </row>
    <row r="528">
      <c r="A528" s="42" t="n">
        <v>523</v>
      </c>
      <c r="B528" s="42" t="n">
        <v>45015</v>
      </c>
      <c r="C528" s="43" t="inlineStr">
        <is>
          <t>South Carolina</t>
        </is>
      </c>
      <c r="D528" s="43" t="inlineStr">
        <is>
          <t>Berkeley</t>
        </is>
      </c>
      <c r="E528" s="42" t="n">
        <v>245249</v>
      </c>
      <c r="F528" s="42" t="n">
        <v>51606</v>
      </c>
      <c r="G528" s="42" t="n">
        <v>311</v>
      </c>
      <c r="H528" s="42" t="n">
        <v>6068</v>
      </c>
      <c r="I528" s="42" t="n">
        <v>122090</v>
      </c>
      <c r="J528" s="42" t="n">
        <v>431535</v>
      </c>
      <c r="K528" s="44">
        <f>G528/E528*10000</f>
        <v/>
      </c>
      <c r="L528" s="44">
        <f>I528/G528</f>
        <v/>
      </c>
      <c r="M528" s="44">
        <f>I528/H528</f>
        <v/>
      </c>
      <c r="N528" s="44" t="n">
        <v>0.4487</v>
      </c>
      <c r="O528" s="44" t="n">
        <v>-1.405</v>
      </c>
      <c r="P528" s="44" t="n">
        <v>0.095</v>
      </c>
      <c r="Q528" s="44" t="n">
        <v>-0.487</v>
      </c>
      <c r="R528" s="44" t="n">
        <v>-0.247</v>
      </c>
      <c r="S528" s="44" t="n">
        <v>-0.455</v>
      </c>
    </row>
    <row r="529">
      <c r="A529" s="39" t="n">
        <v>524</v>
      </c>
      <c r="B529" s="39" t="n">
        <v>51800</v>
      </c>
      <c r="C529" s="40" t="inlineStr">
        <is>
          <t>Virginia</t>
        </is>
      </c>
      <c r="D529" s="40" t="inlineStr">
        <is>
          <t>Suffolk city</t>
        </is>
      </c>
      <c r="E529" s="39" t="n">
        <v>98630</v>
      </c>
      <c r="F529" s="39" t="n">
        <v>61380</v>
      </c>
      <c r="G529" s="39" t="n">
        <v>157</v>
      </c>
      <c r="H529" s="39" t="n">
        <v>3352</v>
      </c>
      <c r="I529" s="39" t="n">
        <v>65960</v>
      </c>
      <c r="J529" s="39" t="n">
        <v>212231</v>
      </c>
      <c r="K529" s="41">
        <f>G529/E529*10000</f>
        <v/>
      </c>
      <c r="L529" s="41">
        <f>I529/G529</f>
        <v/>
      </c>
      <c r="M529" s="41">
        <f>I529/H529</f>
        <v/>
      </c>
      <c r="N529" s="41" t="n">
        <v>0.5776</v>
      </c>
      <c r="O529" s="41" t="n">
        <v>-0.882</v>
      </c>
      <c r="P529" s="41" t="n">
        <v>0.403</v>
      </c>
      <c r="Q529" s="41" t="n">
        <v>-0.585</v>
      </c>
      <c r="R529" s="41" t="n">
        <v>0.366</v>
      </c>
      <c r="S529" s="41" t="n">
        <v>-0.46</v>
      </c>
    </row>
    <row r="530">
      <c r="A530" s="42" t="n">
        <v>525</v>
      </c>
      <c r="B530" s="42" t="n">
        <v>37089</v>
      </c>
      <c r="C530" s="43" t="inlineStr">
        <is>
          <t>North Carolina</t>
        </is>
      </c>
      <c r="D530" s="43" t="inlineStr">
        <is>
          <t>Henderson</t>
        </is>
      </c>
      <c r="E530" s="42" t="n">
        <v>118336</v>
      </c>
      <c r="F530" s="42" t="n">
        <v>55676</v>
      </c>
      <c r="G530" s="42" t="n">
        <v>198</v>
      </c>
      <c r="H530" s="42" t="n">
        <v>3409</v>
      </c>
      <c r="I530" s="42" t="n">
        <v>73665</v>
      </c>
      <c r="J530" s="42" t="n">
        <v>227894</v>
      </c>
      <c r="K530" s="44">
        <f>G530/E530*10000</f>
        <v/>
      </c>
      <c r="L530" s="44">
        <f>I530/G530</f>
        <v/>
      </c>
      <c r="M530" s="44">
        <f>I530/H530</f>
        <v/>
      </c>
      <c r="N530" s="44" t="n">
        <v>0.6293</v>
      </c>
      <c r="O530" s="44" t="n">
        <v>-0.751</v>
      </c>
      <c r="P530" s="44" t="n">
        <v>-0.135</v>
      </c>
      <c r="Q530" s="44" t="n">
        <v>-0.155</v>
      </c>
      <c r="R530" s="44" t="n">
        <v>0.611</v>
      </c>
      <c r="S530" s="44" t="n">
        <v>-0.468</v>
      </c>
    </row>
    <row r="531">
      <c r="A531" s="39" t="n">
        <v>526</v>
      </c>
      <c r="B531" s="39" t="n">
        <v>42033</v>
      </c>
      <c r="C531" s="40" t="inlineStr">
        <is>
          <t>Pennsylvania</t>
        </is>
      </c>
      <c r="D531" s="40" t="inlineStr">
        <is>
          <t>Clearfield</t>
        </is>
      </c>
      <c r="E531" s="39" t="n">
        <v>77881</v>
      </c>
      <c r="F531" s="39" t="n">
        <v>54734</v>
      </c>
      <c r="G531" s="39" t="n">
        <v>159</v>
      </c>
      <c r="H531" s="39" t="n">
        <v>1982</v>
      </c>
      <c r="I531" s="39" t="n">
        <v>32471</v>
      </c>
      <c r="J531" s="39" t="n">
        <v>125054</v>
      </c>
      <c r="K531" s="41">
        <f>G531/E531*10000</f>
        <v/>
      </c>
      <c r="L531" s="41">
        <f>I531/G531</f>
        <v/>
      </c>
      <c r="M531" s="41">
        <f>I531/H531</f>
        <v/>
      </c>
      <c r="N531" s="41" t="n">
        <v>0.3556</v>
      </c>
      <c r="O531" s="41" t="n">
        <v>-0.156</v>
      </c>
      <c r="P531" s="41" t="n">
        <v>-2.01</v>
      </c>
      <c r="Q531" s="41" t="n">
        <v>-1.319</v>
      </c>
      <c r="R531" s="41" t="n">
        <v>-0.6899999999999999</v>
      </c>
      <c r="S531" s="41" t="n">
        <v>-0.471</v>
      </c>
    </row>
    <row r="532">
      <c r="A532" s="42" t="n">
        <v>527</v>
      </c>
      <c r="B532" s="42" t="n">
        <v>12119</v>
      </c>
      <c r="C532" s="43" t="inlineStr">
        <is>
          <t>Florida</t>
        </is>
      </c>
      <c r="D532" s="43" t="inlineStr">
        <is>
          <t>Sumter</t>
        </is>
      </c>
      <c r="E532" s="42" t="n">
        <v>144978</v>
      </c>
      <c r="F532" s="42" t="n">
        <v>67581</v>
      </c>
      <c r="G532" s="42" t="n">
        <v>172</v>
      </c>
      <c r="H532" s="42" t="n">
        <v>4048</v>
      </c>
      <c r="I532" s="42" t="n">
        <v>95064</v>
      </c>
      <c r="J532" s="42" t="n">
        <v>276984</v>
      </c>
      <c r="K532" s="44">
        <f>G532/E532*10000</f>
        <v/>
      </c>
      <c r="L532" s="44">
        <f>I532/G532</f>
        <v/>
      </c>
      <c r="M532" s="44">
        <f>I532/H532</f>
        <v/>
      </c>
      <c r="N532" s="44" t="n">
        <v>0.7568</v>
      </c>
      <c r="O532" s="44" t="n">
        <v>-1.538</v>
      </c>
      <c r="P532" s="44" t="n">
        <v>1.885</v>
      </c>
      <c r="Q532" s="44" t="n">
        <v>0.262</v>
      </c>
      <c r="R532" s="44" t="n">
        <v>1.218</v>
      </c>
      <c r="S532" s="44" t="n">
        <v>-0.478</v>
      </c>
    </row>
    <row r="533">
      <c r="A533" s="39" t="n">
        <v>528</v>
      </c>
      <c r="B533" s="39" t="n">
        <v>39093</v>
      </c>
      <c r="C533" s="40" t="inlineStr">
        <is>
          <t>Ohio</t>
        </is>
      </c>
      <c r="D533" s="40" t="inlineStr">
        <is>
          <t>Lorain</t>
        </is>
      </c>
      <c r="E533" s="39" t="n">
        <v>316616</v>
      </c>
      <c r="F533" s="39" t="n">
        <v>55845</v>
      </c>
      <c r="G533" s="39" t="n">
        <v>511</v>
      </c>
      <c r="H533" s="39" t="n">
        <v>9018</v>
      </c>
      <c r="I533" s="39" t="n">
        <v>166050</v>
      </c>
      <c r="J533" s="39" t="n">
        <v>547615</v>
      </c>
      <c r="K533" s="41">
        <f>G533/E533*10000</f>
        <v/>
      </c>
      <c r="L533" s="41">
        <f>I533/G533</f>
        <v/>
      </c>
      <c r="M533" s="41">
        <f>I533/H533</f>
        <v/>
      </c>
      <c r="N533" s="41" t="n">
        <v>0.4367</v>
      </c>
      <c r="O533" s="41" t="n">
        <v>-0.847</v>
      </c>
      <c r="P533" s="41" t="n">
        <v>-0.661</v>
      </c>
      <c r="Q533" s="41" t="n">
        <v>-0.867</v>
      </c>
      <c r="R533" s="41" t="n">
        <v>-0.304</v>
      </c>
      <c r="S533" s="41" t="n">
        <v>-0.479</v>
      </c>
    </row>
    <row r="534">
      <c r="A534" s="42" t="n">
        <v>529</v>
      </c>
      <c r="B534" s="42" t="n">
        <v>39103</v>
      </c>
      <c r="C534" s="43" t="inlineStr">
        <is>
          <t>Ohio</t>
        </is>
      </c>
      <c r="D534" s="43" t="inlineStr">
        <is>
          <t>Medina</t>
        </is>
      </c>
      <c r="E534" s="42" t="n">
        <v>183520</v>
      </c>
      <c r="F534" s="42" t="n">
        <v>66528</v>
      </c>
      <c r="G534" s="42" t="n">
        <v>314</v>
      </c>
      <c r="H534" s="42" t="n">
        <v>6060</v>
      </c>
      <c r="I534" s="42" t="n">
        <v>108831</v>
      </c>
      <c r="J534" s="42" t="n">
        <v>345587</v>
      </c>
      <c r="K534" s="44">
        <f>G534/E534*10000</f>
        <v/>
      </c>
      <c r="L534" s="44">
        <f>I534/G534</f>
        <v/>
      </c>
      <c r="M534" s="44">
        <f>I534/H534</f>
        <v/>
      </c>
      <c r="N534" s="44" t="n">
        <v>0.4793</v>
      </c>
      <c r="O534" s="44" t="n">
        <v>-0.6899999999999999</v>
      </c>
      <c r="P534" s="44" t="n">
        <v>-0.419</v>
      </c>
      <c r="Q534" s="44" t="n">
        <v>-0.968</v>
      </c>
      <c r="R534" s="44" t="n">
        <v>-0.102</v>
      </c>
      <c r="S534" s="44" t="n">
        <v>-0.481</v>
      </c>
    </row>
    <row r="535">
      <c r="A535" s="39" t="n">
        <v>530</v>
      </c>
      <c r="B535" s="39" t="n">
        <v>37049</v>
      </c>
      <c r="C535" s="40" t="inlineStr">
        <is>
          <t>North Carolina</t>
        </is>
      </c>
      <c r="D535" s="40" t="inlineStr">
        <is>
          <t>Craven</t>
        </is>
      </c>
      <c r="E535" s="39" t="n">
        <v>102392</v>
      </c>
      <c r="F535" s="39" t="n">
        <v>54108</v>
      </c>
      <c r="G535" s="39" t="n">
        <v>201</v>
      </c>
      <c r="H535" s="39" t="n">
        <v>3775</v>
      </c>
      <c r="I535" s="39" t="n">
        <v>65613</v>
      </c>
      <c r="J535" s="39" t="n">
        <v>221321</v>
      </c>
      <c r="K535" s="41">
        <f>G535/E535*10000</f>
        <v/>
      </c>
      <c r="L535" s="41">
        <f>I535/G535</f>
        <v/>
      </c>
      <c r="M535" s="41">
        <f>I535/H535</f>
        <v/>
      </c>
      <c r="N535" s="41" t="n">
        <v>0.5212</v>
      </c>
      <c r="O535" s="41" t="n">
        <v>-0.282</v>
      </c>
      <c r="P535" s="41" t="n">
        <v>-0.644</v>
      </c>
      <c r="Q535" s="41" t="n">
        <v>-1.097</v>
      </c>
      <c r="R535" s="41" t="n">
        <v>0.098</v>
      </c>
      <c r="S535" s="41" t="n">
        <v>-0.485</v>
      </c>
    </row>
    <row r="536">
      <c r="A536" s="42" t="n">
        <v>531</v>
      </c>
      <c r="B536" s="42" t="n">
        <v>54079</v>
      </c>
      <c r="C536" s="43" t="inlineStr">
        <is>
          <t>West Virginia</t>
        </is>
      </c>
      <c r="D536" s="43" t="inlineStr">
        <is>
          <t>Putnam</t>
        </is>
      </c>
      <c r="E536" s="42" t="n">
        <v>57070</v>
      </c>
      <c r="F536" s="42" t="n">
        <v>54459</v>
      </c>
      <c r="G536" s="42" t="n">
        <v>92</v>
      </c>
      <c r="H536" s="42" t="n">
        <v>1686</v>
      </c>
      <c r="I536" s="42" t="n">
        <v>29173</v>
      </c>
      <c r="J536" s="42" t="n">
        <v>107642</v>
      </c>
      <c r="K536" s="44">
        <f>G536/E536*10000</f>
        <v/>
      </c>
      <c r="L536" s="44">
        <f>I536/G536</f>
        <v/>
      </c>
      <c r="M536" s="44">
        <f>I536/H536</f>
        <v/>
      </c>
      <c r="N536" s="44" t="n">
        <v>0.3888</v>
      </c>
      <c r="O536" s="44" t="n">
        <v>-0.85</v>
      </c>
      <c r="P536" s="44" t="n">
        <v>-0.749</v>
      </c>
      <c r="Q536" s="44" t="n">
        <v>-1.114</v>
      </c>
      <c r="R536" s="44" t="n">
        <v>-0.532</v>
      </c>
      <c r="S536" s="44" t="n">
        <v>-0.486</v>
      </c>
    </row>
    <row r="537">
      <c r="A537" s="39" t="n">
        <v>532</v>
      </c>
      <c r="B537" s="39" t="n">
        <v>42001</v>
      </c>
      <c r="C537" s="40" t="inlineStr">
        <is>
          <t>Pennsylvania</t>
        </is>
      </c>
      <c r="D537" s="40" t="inlineStr">
        <is>
          <t>Adams</t>
        </is>
      </c>
      <c r="E537" s="39" t="n">
        <v>106017</v>
      </c>
      <c r="F537" s="39" t="n">
        <v>56290</v>
      </c>
      <c r="G537" s="39" t="n">
        <v>176</v>
      </c>
      <c r="H537" s="39" t="n">
        <v>2623</v>
      </c>
      <c r="I537" s="39" t="n">
        <v>51374</v>
      </c>
      <c r="J537" s="39" t="n">
        <v>159622</v>
      </c>
      <c r="K537" s="41">
        <f>G537/E537*10000</f>
        <v/>
      </c>
      <c r="L537" s="41">
        <f>I537/G537</f>
        <v/>
      </c>
      <c r="M537" s="41">
        <f>I537/H537</f>
        <v/>
      </c>
      <c r="N537" s="41" t="n">
        <v>0.4651</v>
      </c>
      <c r="O537" s="41" t="n">
        <v>-0.772</v>
      </c>
      <c r="P537" s="41" t="n">
        <v>-1.03</v>
      </c>
      <c r="Q537" s="41" t="n">
        <v>-0.606</v>
      </c>
      <c r="R537" s="41" t="n">
        <v>-0.169</v>
      </c>
      <c r="S537" s="41" t="n">
        <v>-0.487</v>
      </c>
    </row>
    <row r="538">
      <c r="A538" s="42" t="n">
        <v>533</v>
      </c>
      <c r="B538" s="42" t="n">
        <v>49057</v>
      </c>
      <c r="C538" s="43" t="inlineStr">
        <is>
          <t>Utah</t>
        </is>
      </c>
      <c r="D538" s="43" t="inlineStr">
        <is>
          <t>Weber</t>
        </is>
      </c>
      <c r="E538" s="42" t="n">
        <v>269823</v>
      </c>
      <c r="F538" s="42" t="n">
        <v>52944</v>
      </c>
      <c r="G538" s="42" t="n">
        <v>440</v>
      </c>
      <c r="H538" s="42" t="n">
        <v>8239</v>
      </c>
      <c r="I538" s="42" t="n">
        <v>152582</v>
      </c>
      <c r="J538" s="42" t="n">
        <v>529608</v>
      </c>
      <c r="K538" s="44">
        <f>G538/E538*10000</f>
        <v/>
      </c>
      <c r="L538" s="44">
        <f>I538/G538</f>
        <v/>
      </c>
      <c r="M538" s="44">
        <f>I538/H538</f>
        <v/>
      </c>
      <c r="N538" s="44" t="n">
        <v>0.4802</v>
      </c>
      <c r="O538" s="44" t="n">
        <v>-0.819</v>
      </c>
      <c r="P538" s="44" t="n">
        <v>-0.417</v>
      </c>
      <c r="Q538" s="44" t="n">
        <v>-0.843</v>
      </c>
      <c r="R538" s="44" t="n">
        <v>-0.098</v>
      </c>
      <c r="S538" s="44" t="n">
        <v>-0.49</v>
      </c>
    </row>
    <row r="539">
      <c r="A539" s="39" t="n">
        <v>534</v>
      </c>
      <c r="B539" s="39" t="n">
        <v>13157</v>
      </c>
      <c r="C539" s="40" t="inlineStr">
        <is>
          <t>Georgia</t>
        </is>
      </c>
      <c r="D539" s="40" t="inlineStr">
        <is>
          <t>Jackson</t>
        </is>
      </c>
      <c r="E539" s="39" t="n">
        <v>84102</v>
      </c>
      <c r="F539" s="39" t="n">
        <v>56286</v>
      </c>
      <c r="G539" s="39" t="n">
        <v>92</v>
      </c>
      <c r="H539" s="39" t="n">
        <v>1628</v>
      </c>
      <c r="I539" s="39" t="n">
        <v>31655</v>
      </c>
      <c r="J539" s="39" t="n">
        <v>113548</v>
      </c>
      <c r="K539" s="41">
        <f>G539/E539*10000</f>
        <v/>
      </c>
      <c r="L539" s="41">
        <f>I539/G539</f>
        <v/>
      </c>
      <c r="M539" s="41">
        <f>I539/H539</f>
        <v/>
      </c>
      <c r="N539" s="41" t="n">
        <v>0.3307</v>
      </c>
      <c r="O539" s="41" t="n">
        <v>-1.687</v>
      </c>
      <c r="P539" s="41" t="n">
        <v>-0.447</v>
      </c>
      <c r="Q539" s="41" t="n">
        <v>-0.637</v>
      </c>
      <c r="R539" s="41" t="n">
        <v>-0.8090000000000001</v>
      </c>
      <c r="S539" s="41" t="n">
        <v>-0.49</v>
      </c>
    </row>
    <row r="540">
      <c r="A540" s="42" t="n">
        <v>535</v>
      </c>
      <c r="B540" s="42" t="n">
        <v>49049</v>
      </c>
      <c r="C540" s="43" t="inlineStr">
        <is>
          <t>Utah</t>
        </is>
      </c>
      <c r="D540" s="43" t="inlineStr">
        <is>
          <t>Utah</t>
        </is>
      </c>
      <c r="E540" s="42" t="n">
        <v>704764</v>
      </c>
      <c r="F540" s="42" t="n">
        <v>54261</v>
      </c>
      <c r="G540" s="42" t="n">
        <v>1013</v>
      </c>
      <c r="H540" s="42" t="n">
        <v>19904</v>
      </c>
      <c r="I540" s="42" t="n">
        <v>362929</v>
      </c>
      <c r="J540" s="42" t="n">
        <v>1250146</v>
      </c>
      <c r="K540" s="44">
        <f>G540/E540*10000</f>
        <v/>
      </c>
      <c r="L540" s="44">
        <f>I540/G540</f>
        <v/>
      </c>
      <c r="M540" s="44">
        <f>I540/H540</f>
        <v/>
      </c>
      <c r="N540" s="44" t="n">
        <v>0.4201</v>
      </c>
      <c r="O540" s="44" t="n">
        <v>-1.132</v>
      </c>
      <c r="P540" s="44" t="n">
        <v>-0.288</v>
      </c>
      <c r="Q540" s="44" t="n">
        <v>-0.907</v>
      </c>
      <c r="R540" s="44" t="n">
        <v>-0.383</v>
      </c>
      <c r="S540" s="44" t="n">
        <v>-0.495</v>
      </c>
    </row>
    <row r="541">
      <c r="A541" s="39" t="n">
        <v>536</v>
      </c>
      <c r="B541" s="39" t="n">
        <v>39055</v>
      </c>
      <c r="C541" s="40" t="inlineStr">
        <is>
          <t>Ohio</t>
        </is>
      </c>
      <c r="D541" s="40" t="inlineStr">
        <is>
          <t>Geauga</t>
        </is>
      </c>
      <c r="E541" s="39" t="n">
        <v>95552</v>
      </c>
      <c r="F541" s="39" t="n">
        <v>81234</v>
      </c>
      <c r="G541" s="39" t="n">
        <v>174</v>
      </c>
      <c r="H541" s="39" t="n">
        <v>2447</v>
      </c>
      <c r="I541" s="39" t="n">
        <v>47462</v>
      </c>
      <c r="J541" s="39" t="n">
        <v>150288</v>
      </c>
      <c r="K541" s="41">
        <f>G541/E541*10000</f>
        <v/>
      </c>
      <c r="L541" s="41">
        <f>I541/G541</f>
        <v/>
      </c>
      <c r="M541" s="41">
        <f>I541/H541</f>
        <v/>
      </c>
      <c r="N541" s="41" t="n">
        <v>0.4965</v>
      </c>
      <c r="O541" s="41" t="n">
        <v>-0.512</v>
      </c>
      <c r="P541" s="41" t="n">
        <v>-1.244</v>
      </c>
      <c r="Q541" s="41" t="n">
        <v>-0.648</v>
      </c>
      <c r="R541" s="41" t="n">
        <v>-0.02</v>
      </c>
      <c r="S541" s="41" t="n">
        <v>-0.496</v>
      </c>
    </row>
    <row r="542">
      <c r="A542" s="42" t="n">
        <v>537</v>
      </c>
      <c r="B542" s="42" t="n">
        <v>51061</v>
      </c>
      <c r="C542" s="43" t="inlineStr">
        <is>
          <t>Virginia</t>
        </is>
      </c>
      <c r="D542" s="43" t="inlineStr">
        <is>
          <t>Fauquier</t>
        </is>
      </c>
      <c r="E542" s="42" t="n">
        <v>74686</v>
      </c>
      <c r="F542" s="42" t="n">
        <v>81846</v>
      </c>
      <c r="G542" s="42" t="n">
        <v>116</v>
      </c>
      <c r="H542" s="42" t="n">
        <v>1936</v>
      </c>
      <c r="I542" s="42" t="n">
        <v>45209</v>
      </c>
      <c r="J542" s="42" t="n">
        <v>144715</v>
      </c>
      <c r="K542" s="44">
        <f>G542/E542*10000</f>
        <v/>
      </c>
      <c r="L542" s="44">
        <f>I542/G542</f>
        <v/>
      </c>
      <c r="M542" s="44">
        <f>I542/H542</f>
        <v/>
      </c>
      <c r="N542" s="44" t="n">
        <v>0.6975</v>
      </c>
      <c r="O542" s="44" t="n">
        <v>-0.945</v>
      </c>
      <c r="P542" s="44" t="n">
        <v>0.063</v>
      </c>
      <c r="Q542" s="44" t="n">
        <v>0.233</v>
      </c>
      <c r="R542" s="44" t="n">
        <v>0.9360000000000001</v>
      </c>
      <c r="S542" s="44" t="n">
        <v>-0.496</v>
      </c>
    </row>
    <row r="543">
      <c r="A543" s="39" t="n">
        <v>538</v>
      </c>
      <c r="B543" s="39" t="n">
        <v>54037</v>
      </c>
      <c r="C543" s="40" t="inlineStr">
        <is>
          <t>West Virginia</t>
        </is>
      </c>
      <c r="D543" s="40" t="inlineStr">
        <is>
          <t>Jefferson</t>
        </is>
      </c>
      <c r="E543" s="39" t="n">
        <v>58957</v>
      </c>
      <c r="F543" s="39" t="n">
        <v>62828</v>
      </c>
      <c r="G543" s="39" t="n">
        <v>109</v>
      </c>
      <c r="H543" s="39" t="n">
        <v>1682</v>
      </c>
      <c r="I543" s="39" t="n">
        <v>32553</v>
      </c>
      <c r="J543" s="39" t="n">
        <v>102136</v>
      </c>
      <c r="K543" s="41">
        <f>G543/E543*10000</f>
        <v/>
      </c>
      <c r="L543" s="41">
        <f>I543/G543</f>
        <v/>
      </c>
      <c r="M543" s="41">
        <f>I543/H543</f>
        <v/>
      </c>
      <c r="N543" s="41" t="n">
        <v>0.5357</v>
      </c>
      <c r="O543" s="41" t="n">
        <v>-0.467</v>
      </c>
      <c r="P543" s="41" t="n">
        <v>-0.955</v>
      </c>
      <c r="Q543" s="41" t="n">
        <v>-0.658</v>
      </c>
      <c r="R543" s="41" t="n">
        <v>0.167</v>
      </c>
      <c r="S543" s="41" t="n">
        <v>-0.498</v>
      </c>
    </row>
    <row r="544">
      <c r="A544" s="42" t="n">
        <v>539</v>
      </c>
      <c r="B544" s="42" t="n">
        <v>42055</v>
      </c>
      <c r="C544" s="43" t="inlineStr">
        <is>
          <t>Pennsylvania</t>
        </is>
      </c>
      <c r="D544" s="43" t="inlineStr">
        <is>
          <t>Franklin</t>
        </is>
      </c>
      <c r="E544" s="42" t="n">
        <v>157017</v>
      </c>
      <c r="F544" s="42" t="n">
        <v>55714</v>
      </c>
      <c r="G544" s="42" t="n">
        <v>250</v>
      </c>
      <c r="H544" s="42" t="n">
        <v>3937</v>
      </c>
      <c r="I544" s="42" t="n">
        <v>69164</v>
      </c>
      <c r="J544" s="42" t="n">
        <v>247521</v>
      </c>
      <c r="K544" s="44">
        <f>G544/E544*10000</f>
        <v/>
      </c>
      <c r="L544" s="44">
        <f>I544/G544</f>
        <v/>
      </c>
      <c r="M544" s="44">
        <f>I544/H544</f>
        <v/>
      </c>
      <c r="N544" s="44" t="n">
        <v>0.353</v>
      </c>
      <c r="O544" s="44" t="n">
        <v>-0.882</v>
      </c>
      <c r="P544" s="44" t="n">
        <v>-1.201</v>
      </c>
      <c r="Q544" s="44" t="n">
        <v>-1.055</v>
      </c>
      <c r="R544" s="44" t="n">
        <v>-0.702</v>
      </c>
      <c r="S544" s="44" t="n">
        <v>-0.498</v>
      </c>
    </row>
    <row r="545">
      <c r="A545" s="39" t="n">
        <v>540</v>
      </c>
      <c r="B545" s="39" t="n">
        <v>42007</v>
      </c>
      <c r="C545" s="40" t="inlineStr">
        <is>
          <t>Pennsylvania</t>
        </is>
      </c>
      <c r="D545" s="40" t="inlineStr">
        <is>
          <t>Beaver</t>
        </is>
      </c>
      <c r="E545" s="39" t="n">
        <v>165682</v>
      </c>
      <c r="F545" s="39" t="n">
        <v>54998</v>
      </c>
      <c r="G545" s="39" t="n">
        <v>291</v>
      </c>
      <c r="H545" s="39" t="n">
        <v>4404</v>
      </c>
      <c r="I545" s="39" t="n">
        <v>74533</v>
      </c>
      <c r="J545" s="39" t="n">
        <v>254139</v>
      </c>
      <c r="K545" s="41">
        <f>G545/E545*10000</f>
        <v/>
      </c>
      <c r="L545" s="41">
        <f>I545/G545</f>
        <v/>
      </c>
      <c r="M545" s="41">
        <f>I545/H545</f>
        <v/>
      </c>
      <c r="N545" s="41" t="n">
        <v>0.3622</v>
      </c>
      <c r="O545" s="41" t="n">
        <v>-0.616</v>
      </c>
      <c r="P545" s="41" t="n">
        <v>-1.43</v>
      </c>
      <c r="Q545" s="41" t="n">
        <v>-1.199</v>
      </c>
      <c r="R545" s="41" t="n">
        <v>-0.658</v>
      </c>
      <c r="S545" s="41" t="n">
        <v>-0.502</v>
      </c>
    </row>
    <row r="546">
      <c r="A546" s="42" t="n">
        <v>541</v>
      </c>
      <c r="B546" s="42" t="n">
        <v>48209</v>
      </c>
      <c r="C546" s="43" t="inlineStr">
        <is>
          <t>Texas</t>
        </is>
      </c>
      <c r="D546" s="43" t="inlineStr">
        <is>
          <t>Hays</t>
        </is>
      </c>
      <c r="E546" s="42" t="n">
        <v>269476</v>
      </c>
      <c r="F546" s="42" t="n">
        <v>61230</v>
      </c>
      <c r="G546" s="42" t="n">
        <v>509</v>
      </c>
      <c r="H546" s="42" t="n">
        <v>12806</v>
      </c>
      <c r="I546" s="42" t="n">
        <v>291232</v>
      </c>
      <c r="J546" s="42" t="n">
        <v>803991</v>
      </c>
      <c r="K546" s="44">
        <f>G546/E546*10000</f>
        <v/>
      </c>
      <c r="L546" s="44">
        <f>I546/G546</f>
        <v/>
      </c>
      <c r="M546" s="44">
        <f>I546/H546</f>
        <v/>
      </c>
      <c r="N546" s="44" t="n">
        <v>1.0103</v>
      </c>
      <c r="O546" s="44" t="n">
        <v>-0.402</v>
      </c>
      <c r="P546" s="44" t="n">
        <v>2.102</v>
      </c>
      <c r="Q546" s="44" t="n">
        <v>0.097</v>
      </c>
      <c r="R546" s="44" t="n">
        <v>2.423</v>
      </c>
      <c r="S546" s="44" t="n">
        <v>-0.508</v>
      </c>
    </row>
    <row r="547">
      <c r="A547" s="39" t="n">
        <v>542</v>
      </c>
      <c r="B547" s="39" t="n">
        <v>39025</v>
      </c>
      <c r="C547" s="40" t="inlineStr">
        <is>
          <t>Ohio</t>
        </is>
      </c>
      <c r="D547" s="40" t="inlineStr">
        <is>
          <t>Clermont</t>
        </is>
      </c>
      <c r="E547" s="39" t="n">
        <v>210906</v>
      </c>
      <c r="F547" s="39" t="n">
        <v>60323</v>
      </c>
      <c r="G547" s="39" t="n">
        <v>338</v>
      </c>
      <c r="H547" s="39" t="n">
        <v>6996</v>
      </c>
      <c r="I547" s="39" t="n">
        <v>134532</v>
      </c>
      <c r="J547" s="39" t="n">
        <v>433266</v>
      </c>
      <c r="K547" s="41">
        <f>G547/E547*10000</f>
        <v/>
      </c>
      <c r="L547" s="41">
        <f>I547/G547</f>
        <v/>
      </c>
      <c r="M547" s="41">
        <f>I547/H547</f>
        <v/>
      </c>
      <c r="N547" s="41" t="n">
        <v>0.5774</v>
      </c>
      <c r="O547" s="41" t="n">
        <v>-0.865</v>
      </c>
      <c r="P547" s="41" t="n">
        <v>0.156</v>
      </c>
      <c r="Q547" s="41" t="n">
        <v>-0.6850000000000001</v>
      </c>
      <c r="R547" s="41" t="n">
        <v>0.364</v>
      </c>
      <c r="S547" s="41" t="n">
        <v>-0.517</v>
      </c>
    </row>
    <row r="548">
      <c r="A548" s="42" t="n">
        <v>543</v>
      </c>
      <c r="B548" s="42" t="n">
        <v>36117</v>
      </c>
      <c r="C548" s="43" t="inlineStr">
        <is>
          <t>New York</t>
        </is>
      </c>
      <c r="D548" s="43" t="inlineStr">
        <is>
          <t>Wayne</t>
        </is>
      </c>
      <c r="E548" s="42" t="n">
        <v>90831</v>
      </c>
      <c r="F548" s="42" t="n">
        <v>55141</v>
      </c>
      <c r="G548" s="42" t="n">
        <v>151</v>
      </c>
      <c r="H548" s="42" t="n">
        <v>1632</v>
      </c>
      <c r="I548" s="42" t="n">
        <v>31072</v>
      </c>
      <c r="J548" s="42" t="n">
        <v>93956</v>
      </c>
      <c r="K548" s="44">
        <f>G548/E548*10000</f>
        <v/>
      </c>
      <c r="L548" s="44">
        <f>I548/G548</f>
        <v/>
      </c>
      <c r="M548" s="44">
        <f>I548/H548</f>
        <v/>
      </c>
      <c r="N548" s="44" t="n">
        <v>0.3651</v>
      </c>
      <c r="O548" s="44" t="n">
        <v>-0.768</v>
      </c>
      <c r="P548" s="44" t="n">
        <v>-1.993</v>
      </c>
      <c r="Q548" s="44" t="n">
        <v>-0.728</v>
      </c>
      <c r="R548" s="44" t="n">
        <v>-0.645</v>
      </c>
      <c r="S548" s="44" t="n">
        <v>-0.518</v>
      </c>
    </row>
    <row r="549">
      <c r="A549" s="39" t="n">
        <v>544</v>
      </c>
      <c r="B549" s="39" t="n">
        <v>23003</v>
      </c>
      <c r="C549" s="40" t="inlineStr">
        <is>
          <t>Maine</t>
        </is>
      </c>
      <c r="D549" s="40" t="inlineStr">
        <is>
          <t>Aroostook</t>
        </is>
      </c>
      <c r="E549" s="39" t="n">
        <v>67250</v>
      </c>
      <c r="F549" s="39" t="n">
        <v>51604</v>
      </c>
      <c r="G549" s="39" t="n">
        <v>114</v>
      </c>
      <c r="H549" s="39" t="n">
        <v>1120</v>
      </c>
      <c r="I549" s="39" t="n">
        <v>22802</v>
      </c>
      <c r="J549" s="39" t="n">
        <v>70972</v>
      </c>
      <c r="K549" s="41">
        <f>G549/E549*10000</f>
        <v/>
      </c>
      <c r="L549" s="41">
        <f>I549/G549</f>
        <v/>
      </c>
      <c r="M549" s="41">
        <f>I549/H549</f>
        <v/>
      </c>
      <c r="N549" s="41" t="n">
        <v>0.4235</v>
      </c>
      <c r="O549" s="41" t="n">
        <v>-0.715</v>
      </c>
      <c r="P549" s="41" t="n">
        <v>-2.057</v>
      </c>
      <c r="Q549" s="41" t="n">
        <v>-0.434</v>
      </c>
      <c r="R549" s="41" t="n">
        <v>-0.367</v>
      </c>
      <c r="S549" s="41" t="n">
        <v>-0.521</v>
      </c>
    </row>
    <row r="550">
      <c r="A550" s="42" t="n">
        <v>545</v>
      </c>
      <c r="B550" s="42" t="n">
        <v>12127</v>
      </c>
      <c r="C550" s="43" t="inlineStr">
        <is>
          <t>Florida</t>
        </is>
      </c>
      <c r="D550" s="43" t="inlineStr">
        <is>
          <t>Volusia</t>
        </is>
      </c>
      <c r="E550" s="42" t="n">
        <v>580481</v>
      </c>
      <c r="F550" s="42" t="n">
        <v>53041</v>
      </c>
      <c r="G550" s="42" t="n">
        <v>1200</v>
      </c>
      <c r="H550" s="42" t="n">
        <v>23816</v>
      </c>
      <c r="I550" s="42" t="n">
        <v>497469</v>
      </c>
      <c r="J550" s="42" t="n">
        <v>1573613</v>
      </c>
      <c r="K550" s="44">
        <f>G550/E550*10000</f>
        <v/>
      </c>
      <c r="L550" s="44">
        <f>I550/G550</f>
        <v/>
      </c>
      <c r="M550" s="44">
        <f>I550/H550</f>
        <v/>
      </c>
      <c r="N550" s="44" t="n">
        <v>0.8233</v>
      </c>
      <c r="O550" s="44" t="n">
        <v>-0.114</v>
      </c>
      <c r="P550" s="44" t="n">
        <v>0.341</v>
      </c>
      <c r="Q550" s="44" t="n">
        <v>-0.316</v>
      </c>
      <c r="R550" s="44" t="n">
        <v>1.534</v>
      </c>
      <c r="S550" s="44" t="n">
        <v>-0.522</v>
      </c>
    </row>
    <row r="551">
      <c r="A551" s="39" t="n">
        <v>546</v>
      </c>
      <c r="B551" s="39" t="n">
        <v>24009</v>
      </c>
      <c r="C551" s="40" t="inlineStr">
        <is>
          <t>Maryland</t>
        </is>
      </c>
      <c r="D551" s="40" t="inlineStr">
        <is>
          <t>Calvert</t>
        </is>
      </c>
      <c r="E551" s="39" t="n">
        <v>94652</v>
      </c>
      <c r="F551" s="39" t="n">
        <v>71046</v>
      </c>
      <c r="G551" s="39" t="n">
        <v>149</v>
      </c>
      <c r="H551" s="39" t="n">
        <v>2794</v>
      </c>
      <c r="I551" s="39" t="n">
        <v>64511</v>
      </c>
      <c r="J551" s="39" t="n">
        <v>216580</v>
      </c>
      <c r="K551" s="41">
        <f>G551/E551*10000</f>
        <v/>
      </c>
      <c r="L551" s="41">
        <f>I551/G551</f>
        <v/>
      </c>
      <c r="M551" s="41">
        <f>I551/H551</f>
        <v/>
      </c>
      <c r="N551" s="41" t="n">
        <v>0.7665</v>
      </c>
      <c r="O551" s="41" t="n">
        <v>-0.911</v>
      </c>
      <c r="P551" s="41" t="n">
        <v>0.546</v>
      </c>
      <c r="Q551" s="41" t="n">
        <v>0.174</v>
      </c>
      <c r="R551" s="41" t="n">
        <v>1.264</v>
      </c>
      <c r="S551" s="41" t="n">
        <v>-0.527</v>
      </c>
    </row>
    <row r="552">
      <c r="A552" s="42" t="n">
        <v>547</v>
      </c>
      <c r="B552" s="42" t="n">
        <v>55043</v>
      </c>
      <c r="C552" s="43" t="inlineStr">
        <is>
          <t>Wisconsin</t>
        </is>
      </c>
      <c r="D552" s="43" t="inlineStr">
        <is>
          <t>Grant</t>
        </is>
      </c>
      <c r="E552" s="42" t="n">
        <v>51337</v>
      </c>
      <c r="F552" s="42" t="n">
        <v>51665</v>
      </c>
      <c r="G552" s="42" t="n">
        <v>117</v>
      </c>
      <c r="H552" s="42" t="n">
        <v>1271</v>
      </c>
      <c r="I552" s="42" t="n">
        <v>17850</v>
      </c>
      <c r="J552" s="42" t="n">
        <v>59476</v>
      </c>
      <c r="K552" s="44">
        <f>G552/E552*10000</f>
        <v/>
      </c>
      <c r="L552" s="44">
        <f>I552/G552</f>
        <v/>
      </c>
      <c r="M552" s="44">
        <f>I552/H552</f>
        <v/>
      </c>
      <c r="N552" s="44" t="n">
        <v>0.3264</v>
      </c>
      <c r="O552" s="44" t="n">
        <v>0.228</v>
      </c>
      <c r="P552" s="44" t="n">
        <v>-2.588</v>
      </c>
      <c r="Q552" s="44" t="n">
        <v>-1.84</v>
      </c>
      <c r="R552" s="44" t="n">
        <v>-0.829</v>
      </c>
      <c r="S552" s="44" t="n">
        <v>-0.531</v>
      </c>
    </row>
    <row r="553">
      <c r="A553" s="39" t="n">
        <v>548</v>
      </c>
      <c r="B553" s="39" t="n">
        <v>41009</v>
      </c>
      <c r="C553" s="40" t="inlineStr">
        <is>
          <t>Oregon</t>
        </is>
      </c>
      <c r="D553" s="40" t="inlineStr">
        <is>
          <t>Columbia</t>
        </is>
      </c>
      <c r="E553" s="39" t="n">
        <v>53589</v>
      </c>
      <c r="F553" s="39" t="n">
        <v>55509</v>
      </c>
      <c r="G553" s="39" t="n">
        <v>98</v>
      </c>
      <c r="H553" s="39" t="n">
        <v>1235</v>
      </c>
      <c r="I553" s="39" t="n">
        <v>28377</v>
      </c>
      <c r="J553" s="39" t="n">
        <v>78612</v>
      </c>
      <c r="K553" s="41">
        <f>G553/E553*10000</f>
        <v/>
      </c>
      <c r="L553" s="41">
        <f>I553/G553</f>
        <v/>
      </c>
      <c r="M553" s="41">
        <f>I553/H553</f>
        <v/>
      </c>
      <c r="N553" s="41" t="n">
        <v>0.6833</v>
      </c>
      <c r="O553" s="41" t="n">
        <v>-0.499</v>
      </c>
      <c r="P553" s="41" t="n">
        <v>-1.056</v>
      </c>
      <c r="Q553" s="41" t="n">
        <v>0.15</v>
      </c>
      <c r="R553" s="41" t="n">
        <v>0.868</v>
      </c>
      <c r="S553" s="41" t="n">
        <v>-0.531</v>
      </c>
    </row>
    <row r="554">
      <c r="A554" s="42" t="n">
        <v>549</v>
      </c>
      <c r="B554" s="42" t="n">
        <v>12109</v>
      </c>
      <c r="C554" s="43" t="inlineStr">
        <is>
          <t>Florida</t>
        </is>
      </c>
      <c r="D554" s="43" t="inlineStr">
        <is>
          <t>St. Johns</t>
        </is>
      </c>
      <c r="E554" s="42" t="n">
        <v>307837</v>
      </c>
      <c r="F554" s="42" t="n">
        <v>85185</v>
      </c>
      <c r="G554" s="42" t="n">
        <v>660</v>
      </c>
      <c r="H554" s="42" t="n">
        <v>13269</v>
      </c>
      <c r="I554" s="42" t="n">
        <v>317161</v>
      </c>
      <c r="J554" s="42" t="n">
        <v>930743</v>
      </c>
      <c r="K554" s="44">
        <f>G554/E554*10000</f>
        <v/>
      </c>
      <c r="L554" s="44">
        <f>I554/G554</f>
        <v/>
      </c>
      <c r="M554" s="44">
        <f>I554/H554</f>
        <v/>
      </c>
      <c r="N554" s="44" t="n">
        <v>1.0602</v>
      </c>
      <c r="O554" s="44" t="n">
        <v>0.01</v>
      </c>
      <c r="P554" s="44" t="n">
        <v>1.078</v>
      </c>
      <c r="Q554" s="44" t="n">
        <v>0.356</v>
      </c>
      <c r="R554" s="44" t="n">
        <v>2.66</v>
      </c>
      <c r="S554" s="44" t="n">
        <v>-0.544</v>
      </c>
    </row>
    <row r="555">
      <c r="A555" s="39" t="n">
        <v>550</v>
      </c>
      <c r="B555" s="39" t="n">
        <v>48251</v>
      </c>
      <c r="C555" s="40" t="inlineStr">
        <is>
          <t>Texas</t>
        </is>
      </c>
      <c r="D555" s="40" t="inlineStr">
        <is>
          <t>Johnson</t>
        </is>
      </c>
      <c r="E555" s="39" t="n">
        <v>195774</v>
      </c>
      <c r="F555" s="39" t="n">
        <v>53116</v>
      </c>
      <c r="G555" s="39" t="n">
        <v>293</v>
      </c>
      <c r="H555" s="39" t="n">
        <v>4901</v>
      </c>
      <c r="I555" s="39" t="n">
        <v>97162</v>
      </c>
      <c r="J555" s="39" t="n">
        <v>349911</v>
      </c>
      <c r="K555" s="41">
        <f>G555/E555*10000</f>
        <v/>
      </c>
      <c r="L555" s="41">
        <f>I555/G555</f>
        <v/>
      </c>
      <c r="M555" s="41">
        <f>I555/H555</f>
        <v/>
      </c>
      <c r="N555" s="41" t="n">
        <v>0.5063</v>
      </c>
      <c r="O555" s="41" t="n">
        <v>-1.036</v>
      </c>
      <c r="P555" s="41" t="n">
        <v>-0.586</v>
      </c>
      <c r="Q555" s="41" t="n">
        <v>-0.553</v>
      </c>
      <c r="R555" s="41" t="n">
        <v>0.027</v>
      </c>
      <c r="S555" s="41" t="n">
        <v>-0.545</v>
      </c>
    </row>
    <row r="556">
      <c r="A556" s="42" t="n">
        <v>551</v>
      </c>
      <c r="B556" s="42" t="n">
        <v>48139</v>
      </c>
      <c r="C556" s="43" t="inlineStr">
        <is>
          <t>Texas</t>
        </is>
      </c>
      <c r="D556" s="43" t="inlineStr">
        <is>
          <t>Ellis</t>
        </is>
      </c>
      <c r="E556" s="42" t="n">
        <v>212548</v>
      </c>
      <c r="F556" s="42" t="n">
        <v>55184</v>
      </c>
      <c r="G556" s="42" t="n">
        <v>315</v>
      </c>
      <c r="H556" s="42" t="n">
        <v>6349</v>
      </c>
      <c r="I556" s="42" t="n">
        <v>125828</v>
      </c>
      <c r="J556" s="42" t="n">
        <v>448643</v>
      </c>
      <c r="K556" s="44">
        <f>G556/E556*10000</f>
        <v/>
      </c>
      <c r="L556" s="44">
        <f>I556/G556</f>
        <v/>
      </c>
      <c r="M556" s="44">
        <f>I556/H556</f>
        <v/>
      </c>
      <c r="N556" s="44" t="n">
        <v>0.588</v>
      </c>
      <c r="O556" s="44" t="n">
        <v>-1.06</v>
      </c>
      <c r="P556" s="44" t="n">
        <v>0.172</v>
      </c>
      <c r="Q556" s="44" t="n">
        <v>-0.554</v>
      </c>
      <c r="R556" s="44" t="n">
        <v>0.415</v>
      </c>
      <c r="S556" s="44" t="n">
        <v>-0.555</v>
      </c>
    </row>
    <row r="557">
      <c r="A557" s="39" t="n">
        <v>552</v>
      </c>
      <c r="B557" s="39" t="n">
        <v>47105</v>
      </c>
      <c r="C557" s="40" t="inlineStr">
        <is>
          <t>Tennessee</t>
        </is>
      </c>
      <c r="D557" s="40" t="inlineStr">
        <is>
          <t>Loudon</t>
        </is>
      </c>
      <c r="E557" s="39" t="n">
        <v>58255</v>
      </c>
      <c r="F557" s="39" t="n">
        <v>66975</v>
      </c>
      <c r="G557" s="39" t="n">
        <v>83</v>
      </c>
      <c r="H557" s="39" t="n">
        <v>1613</v>
      </c>
      <c r="I557" s="39" t="n">
        <v>31644</v>
      </c>
      <c r="J557" s="39" t="n">
        <v>93830</v>
      </c>
      <c r="K557" s="41">
        <f>G557/E557*10000</f>
        <v/>
      </c>
      <c r="L557" s="41">
        <f>I557/G557</f>
        <v/>
      </c>
      <c r="M557" s="41">
        <f>I557/H557</f>
        <v/>
      </c>
      <c r="N557" s="41" t="n">
        <v>0.5411</v>
      </c>
      <c r="O557" s="41" t="n">
        <v>-1.152</v>
      </c>
      <c r="P557" s="41" t="n">
        <v>-0.032</v>
      </c>
      <c r="Q557" s="41" t="n">
        <v>-0.599</v>
      </c>
      <c r="R557" s="41" t="n">
        <v>0.192</v>
      </c>
      <c r="S557" s="41" t="n">
        <v>-0.5580000000000001</v>
      </c>
    </row>
    <row r="558">
      <c r="A558" s="42" t="n">
        <v>553</v>
      </c>
      <c r="B558" s="42" t="n">
        <v>48157</v>
      </c>
      <c r="C558" s="43" t="inlineStr">
        <is>
          <t>Texas</t>
        </is>
      </c>
      <c r="D558" s="43" t="inlineStr">
        <is>
          <t>Fort Bend</t>
        </is>
      </c>
      <c r="E558" s="42" t="n">
        <v>893319</v>
      </c>
      <c r="F558" s="42" t="n">
        <v>69262</v>
      </c>
      <c r="G558" s="42" t="n">
        <v>1411</v>
      </c>
      <c r="H558" s="42" t="n">
        <v>28589</v>
      </c>
      <c r="I558" s="42" t="n">
        <v>616297</v>
      </c>
      <c r="J558" s="42" t="n">
        <v>2194350</v>
      </c>
      <c r="K558" s="44">
        <f>G558/E558*10000</f>
        <v/>
      </c>
      <c r="L558" s="44">
        <f>I558/G558</f>
        <v/>
      </c>
      <c r="M558" s="44">
        <f>I558/H558</f>
        <v/>
      </c>
      <c r="N558" s="44" t="n">
        <v>0.7407</v>
      </c>
      <c r="O558" s="44" t="n">
        <v>-0.902</v>
      </c>
      <c r="P558" s="44" t="n">
        <v>0.589</v>
      </c>
      <c r="Q558" s="44" t="n">
        <v>-0.167</v>
      </c>
      <c r="R558" s="44" t="n">
        <v>1.141</v>
      </c>
      <c r="S558" s="44" t="n">
        <v>-0.5659999999999999</v>
      </c>
    </row>
    <row r="559">
      <c r="A559" s="39" t="n">
        <v>554</v>
      </c>
      <c r="B559" s="39" t="n">
        <v>26147</v>
      </c>
      <c r="C559" s="40" t="inlineStr">
        <is>
          <t>Michigan</t>
        </is>
      </c>
      <c r="D559" s="40" t="inlineStr">
        <is>
          <t>St. Clair</t>
        </is>
      </c>
      <c r="E559" s="39" t="n">
        <v>159882</v>
      </c>
      <c r="F559" s="39" t="n">
        <v>52795</v>
      </c>
      <c r="G559" s="39" t="n">
        <v>267</v>
      </c>
      <c r="H559" s="39" t="n">
        <v>4862</v>
      </c>
      <c r="I559" s="39" t="n">
        <v>88073</v>
      </c>
      <c r="J559" s="39" t="n">
        <v>265027</v>
      </c>
      <c r="K559" s="41">
        <f>G559/E559*10000</f>
        <v/>
      </c>
      <c r="L559" s="41">
        <f>I559/G559</f>
        <v/>
      </c>
      <c r="M559" s="41">
        <f>I559/H559</f>
        <v/>
      </c>
      <c r="N559" s="41" t="n">
        <v>0.5182</v>
      </c>
      <c r="O559" s="41" t="n">
        <v>-0.756</v>
      </c>
      <c r="P559" s="41" t="n">
        <v>-0.606</v>
      </c>
      <c r="Q559" s="41" t="n">
        <v>-0.9340000000000001</v>
      </c>
      <c r="R559" s="41" t="n">
        <v>0.083</v>
      </c>
      <c r="S559" s="41" t="n">
        <v>-0.576</v>
      </c>
    </row>
    <row r="560">
      <c r="A560" s="42" t="n">
        <v>555</v>
      </c>
      <c r="B560" s="42" t="n">
        <v>26115</v>
      </c>
      <c r="C560" s="43" t="inlineStr">
        <is>
          <t>Michigan</t>
        </is>
      </c>
      <c r="D560" s="43" t="inlineStr">
        <is>
          <t>Monroe</t>
        </is>
      </c>
      <c r="E560" s="42" t="n">
        <v>155412</v>
      </c>
      <c r="F560" s="42" t="n">
        <v>56678</v>
      </c>
      <c r="G560" s="42" t="n">
        <v>245</v>
      </c>
      <c r="H560" s="42" t="n">
        <v>4360</v>
      </c>
      <c r="I560" s="42" t="n">
        <v>72578</v>
      </c>
      <c r="J560" s="42" t="n">
        <v>236676</v>
      </c>
      <c r="K560" s="44">
        <f>G560/E560*10000</f>
        <v/>
      </c>
      <c r="L560" s="44">
        <f>I560/G560</f>
        <v/>
      </c>
      <c r="M560" s="44">
        <f>I560/H560</f>
        <v/>
      </c>
      <c r="N560" s="44" t="n">
        <v>0.3898</v>
      </c>
      <c r="O560" s="44" t="n">
        <v>-0.907</v>
      </c>
      <c r="P560" s="44" t="n">
        <v>-0.982</v>
      </c>
      <c r="Q560" s="44" t="n">
        <v>-1.261</v>
      </c>
      <c r="R560" s="44" t="n">
        <v>-0.527</v>
      </c>
      <c r="S560" s="44" t="n">
        <v>-0.576</v>
      </c>
    </row>
    <row r="561">
      <c r="A561" s="39" t="n">
        <v>556</v>
      </c>
      <c r="B561" s="39" t="n">
        <v>13077</v>
      </c>
      <c r="C561" s="40" t="inlineStr">
        <is>
          <t>Georgia</t>
        </is>
      </c>
      <c r="D561" s="40" t="inlineStr">
        <is>
          <t>Coweta</t>
        </is>
      </c>
      <c r="E561" s="39" t="n">
        <v>153002</v>
      </c>
      <c r="F561" s="39" t="n">
        <v>59376</v>
      </c>
      <c r="G561" s="39" t="n">
        <v>230</v>
      </c>
      <c r="H561" s="39" t="n">
        <v>4741</v>
      </c>
      <c r="I561" s="39" t="n">
        <v>97343</v>
      </c>
      <c r="J561" s="39" t="n">
        <v>326814</v>
      </c>
      <c r="K561" s="41">
        <f>G561/E561*10000</f>
        <v/>
      </c>
      <c r="L561" s="41">
        <f>I561/G561</f>
        <v/>
      </c>
      <c r="M561" s="41">
        <f>I561/H561</f>
        <v/>
      </c>
      <c r="N561" s="41" t="n">
        <v>0.6685</v>
      </c>
      <c r="O561" s="41" t="n">
        <v>-1.025</v>
      </c>
      <c r="P561" s="41" t="n">
        <v>0.438</v>
      </c>
      <c r="Q561" s="41" t="n">
        <v>-0.395</v>
      </c>
      <c r="R561" s="41" t="n">
        <v>0.798</v>
      </c>
      <c r="S561" s="41" t="n">
        <v>-0.58</v>
      </c>
    </row>
    <row r="562">
      <c r="A562" s="42" t="n">
        <v>557</v>
      </c>
      <c r="B562" s="42" t="n">
        <v>51047</v>
      </c>
      <c r="C562" s="43" t="inlineStr">
        <is>
          <t>Virginia</t>
        </is>
      </c>
      <c r="D562" s="43" t="inlineStr">
        <is>
          <t>Culpeper</t>
        </is>
      </c>
      <c r="E562" s="42" t="n">
        <v>54250</v>
      </c>
      <c r="F562" s="42" t="n">
        <v>56882</v>
      </c>
      <c r="G562" s="42" t="n">
        <v>78</v>
      </c>
      <c r="H562" s="42" t="n">
        <v>1347</v>
      </c>
      <c r="I562" s="42" t="n">
        <v>27019</v>
      </c>
      <c r="J562" s="42" t="n">
        <v>96353</v>
      </c>
      <c r="K562" s="44">
        <f>G562/E562*10000</f>
        <v/>
      </c>
      <c r="L562" s="44">
        <f>I562/G562</f>
        <v/>
      </c>
      <c r="M562" s="44">
        <f>I562/H562</f>
        <v/>
      </c>
      <c r="N562" s="44" t="n">
        <v>0.538</v>
      </c>
      <c r="O562" s="44" t="n">
        <v>-1.131</v>
      </c>
      <c r="P562" s="44" t="n">
        <v>-0.421</v>
      </c>
      <c r="Q562" s="44" t="n">
        <v>-0.501</v>
      </c>
      <c r="R562" s="44" t="n">
        <v>0.177</v>
      </c>
      <c r="S562" s="44" t="n">
        <v>-0.581</v>
      </c>
    </row>
    <row r="563">
      <c r="A563" s="39" t="n">
        <v>558</v>
      </c>
      <c r="B563" s="39" t="n">
        <v>24013</v>
      </c>
      <c r="C563" s="40" t="inlineStr">
        <is>
          <t>Maryland</t>
        </is>
      </c>
      <c r="D563" s="40" t="inlineStr">
        <is>
          <t>Carroll</t>
        </is>
      </c>
      <c r="E563" s="39" t="n">
        <v>175569</v>
      </c>
      <c r="F563" s="39" t="n">
        <v>70418</v>
      </c>
      <c r="G563" s="39" t="n">
        <v>271</v>
      </c>
      <c r="H563" s="39" t="n">
        <v>5475</v>
      </c>
      <c r="I563" s="39" t="n">
        <v>113443</v>
      </c>
      <c r="J563" s="39" t="n">
        <v>367037</v>
      </c>
      <c r="K563" s="41">
        <f>G563/E563*10000</f>
        <v/>
      </c>
      <c r="L563" s="41">
        <f>I563/G563</f>
        <v/>
      </c>
      <c r="M563" s="41">
        <f>I563/H563</f>
        <v/>
      </c>
      <c r="N563" s="41" t="n">
        <v>0.6852</v>
      </c>
      <c r="O563" s="41" t="n">
        <v>-0.96</v>
      </c>
      <c r="P563" s="41" t="n">
        <v>0.386</v>
      </c>
      <c r="Q563" s="41" t="n">
        <v>-0.353</v>
      </c>
      <c r="R563" s="41" t="n">
        <v>0.877</v>
      </c>
      <c r="S563" s="41" t="n">
        <v>-0.582</v>
      </c>
    </row>
    <row r="564">
      <c r="A564" s="42" t="n">
        <v>559</v>
      </c>
      <c r="B564" s="42" t="n">
        <v>48497</v>
      </c>
      <c r="C564" s="43" t="inlineStr">
        <is>
          <t>Texas</t>
        </is>
      </c>
      <c r="D564" s="43" t="inlineStr">
        <is>
          <t>Wise</t>
        </is>
      </c>
      <c r="E564" s="42" t="n">
        <v>74900</v>
      </c>
      <c r="F564" s="42" t="n">
        <v>56323</v>
      </c>
      <c r="G564" s="42" t="n">
        <v>102</v>
      </c>
      <c r="H564" s="42" t="n">
        <v>1626</v>
      </c>
      <c r="I564" s="42" t="n">
        <v>31518</v>
      </c>
      <c r="J564" s="42" t="n">
        <v>109462</v>
      </c>
      <c r="K564" s="44">
        <f>G564/E564*10000</f>
        <v/>
      </c>
      <c r="L564" s="44">
        <f>I564/G564</f>
        <v/>
      </c>
      <c r="M564" s="44">
        <f>I564/H564</f>
        <v/>
      </c>
      <c r="N564" s="44" t="n">
        <v>0.4461</v>
      </c>
      <c r="O564" s="44" t="n">
        <v>-1.254</v>
      </c>
      <c r="P564" s="44" t="n">
        <v>-0.839</v>
      </c>
      <c r="Q564" s="44" t="n">
        <v>-0.651</v>
      </c>
      <c r="R564" s="44" t="n">
        <v>-0.26</v>
      </c>
      <c r="S564" s="44" t="n">
        <v>-0.587</v>
      </c>
    </row>
    <row r="565">
      <c r="A565" s="39" t="n">
        <v>560</v>
      </c>
      <c r="B565" s="39" t="n">
        <v>46083</v>
      </c>
      <c r="C565" s="40" t="inlineStr">
        <is>
          <t>South Dakota</t>
        </is>
      </c>
      <c r="D565" s="40" t="inlineStr">
        <is>
          <t>Lincoln</t>
        </is>
      </c>
      <c r="E565" s="39" t="n">
        <v>71156</v>
      </c>
      <c r="F565" s="39" t="n">
        <v>84295</v>
      </c>
      <c r="G565" s="39" t="n">
        <v>88</v>
      </c>
      <c r="H565" s="39" t="n">
        <v>1761</v>
      </c>
      <c r="I565" s="39" t="n">
        <v>33092</v>
      </c>
      <c r="J565" s="39" t="n">
        <v>101696</v>
      </c>
      <c r="K565" s="41">
        <f>G565/E565*10000</f>
        <v/>
      </c>
      <c r="L565" s="41">
        <f>I565/G565</f>
        <v/>
      </c>
      <c r="M565" s="41">
        <f>I565/H565</f>
        <v/>
      </c>
      <c r="N565" s="41" t="n">
        <v>0.4627</v>
      </c>
      <c r="O565" s="41" t="n">
        <v>-1.456</v>
      </c>
      <c r="P565" s="41" t="n">
        <v>-0.09</v>
      </c>
      <c r="Q565" s="41" t="n">
        <v>-0.783</v>
      </c>
      <c r="R565" s="41" t="n">
        <v>-0.181</v>
      </c>
      <c r="S565" s="41" t="n">
        <v>-0.592</v>
      </c>
    </row>
    <row r="566">
      <c r="A566" s="42" t="n">
        <v>561</v>
      </c>
      <c r="B566" s="42" t="n">
        <v>18173</v>
      </c>
      <c r="C566" s="43" t="inlineStr">
        <is>
          <t>Indiana</t>
        </is>
      </c>
      <c r="D566" s="43" t="inlineStr">
        <is>
          <t>Warrick</t>
        </is>
      </c>
      <c r="E566" s="42" t="n">
        <v>65297</v>
      </c>
      <c r="F566" s="42" t="n">
        <v>67827</v>
      </c>
      <c r="G566" s="42" t="n">
        <v>86</v>
      </c>
      <c r="H566" s="42" t="n">
        <v>1451</v>
      </c>
      <c r="I566" s="42" t="n">
        <v>27626</v>
      </c>
      <c r="J566" s="42" t="n">
        <v>87432</v>
      </c>
      <c r="K566" s="44">
        <f>G566/E566*10000</f>
        <v/>
      </c>
      <c r="L566" s="44">
        <f>I566/G566</f>
        <v/>
      </c>
      <c r="M566" s="44">
        <f>I566/H566</f>
        <v/>
      </c>
      <c r="N566" s="44" t="n">
        <v>0.437</v>
      </c>
      <c r="O566" s="44" t="n">
        <v>-1.326</v>
      </c>
      <c r="P566" s="44" t="n">
        <v>-0.702</v>
      </c>
      <c r="Q566" s="44" t="n">
        <v>-0.728</v>
      </c>
      <c r="R566" s="44" t="n">
        <v>-0.303</v>
      </c>
      <c r="S566" s="44" t="n">
        <v>-0.594</v>
      </c>
    </row>
    <row r="567">
      <c r="A567" s="39" t="n">
        <v>562</v>
      </c>
      <c r="B567" s="39" t="n">
        <v>48381</v>
      </c>
      <c r="C567" s="40" t="inlineStr">
        <is>
          <t>Texas</t>
        </is>
      </c>
      <c r="D567" s="40" t="inlineStr">
        <is>
          <t>Randall</t>
        </is>
      </c>
      <c r="E567" s="39" t="n">
        <v>146221</v>
      </c>
      <c r="F567" s="39" t="n">
        <v>57502</v>
      </c>
      <c r="G567" s="39" t="n">
        <v>235</v>
      </c>
      <c r="H567" s="39" t="n">
        <v>4888</v>
      </c>
      <c r="I567" s="39" t="n">
        <v>98644</v>
      </c>
      <c r="J567" s="39" t="n">
        <v>330659</v>
      </c>
      <c r="K567" s="41">
        <f>G567/E567*10000</f>
        <v/>
      </c>
      <c r="L567" s="41">
        <f>I567/G567</f>
        <v/>
      </c>
      <c r="M567" s="41">
        <f>I567/H567</f>
        <v/>
      </c>
      <c r="N567" s="41" t="n">
        <v>0.6977</v>
      </c>
      <c r="O567" s="41" t="n">
        <v>-0.858</v>
      </c>
      <c r="P567" s="41" t="n">
        <v>0.399</v>
      </c>
      <c r="Q567" s="41" t="n">
        <v>-0.473</v>
      </c>
      <c r="R567" s="41" t="n">
        <v>0.9370000000000001</v>
      </c>
      <c r="S567" s="41" t="n">
        <v>-0.597</v>
      </c>
    </row>
    <row r="568">
      <c r="A568" s="42" t="n">
        <v>563</v>
      </c>
      <c r="B568" s="42" t="n">
        <v>45073</v>
      </c>
      <c r="C568" s="43" t="inlineStr">
        <is>
          <t>South Carolina</t>
        </is>
      </c>
      <c r="D568" s="43" t="inlineStr">
        <is>
          <t>Oconee</t>
        </is>
      </c>
      <c r="E568" s="42" t="n">
        <v>80223</v>
      </c>
      <c r="F568" s="42" t="n">
        <v>55147</v>
      </c>
      <c r="G568" s="42" t="n">
        <v>125</v>
      </c>
      <c r="H568" s="42" t="n">
        <v>1902</v>
      </c>
      <c r="I568" s="42" t="n">
        <v>35206</v>
      </c>
      <c r="J568" s="42" t="n">
        <v>120383</v>
      </c>
      <c r="K568" s="44">
        <f>G568/E568*10000</f>
        <v/>
      </c>
      <c r="L568" s="44">
        <f>I568/G568</f>
        <v/>
      </c>
      <c r="M568" s="44">
        <f>I568/H568</f>
        <v/>
      </c>
      <c r="N568" s="44" t="n">
        <v>0.4599</v>
      </c>
      <c r="O568" s="44" t="n">
        <v>-0.9370000000000001</v>
      </c>
      <c r="P568" s="44" t="n">
        <v>-1.145</v>
      </c>
      <c r="Q568" s="44" t="n">
        <v>-0.845</v>
      </c>
      <c r="R568" s="44" t="n">
        <v>-0.194</v>
      </c>
      <c r="S568" s="44" t="n">
        <v>-0.606</v>
      </c>
    </row>
    <row r="569">
      <c r="A569" s="39" t="n">
        <v>564</v>
      </c>
      <c r="B569" s="39" t="n">
        <v>12081</v>
      </c>
      <c r="C569" s="40" t="inlineStr">
        <is>
          <t>Florida</t>
        </is>
      </c>
      <c r="D569" s="40" t="inlineStr">
        <is>
          <t>Manatee</t>
        </is>
      </c>
      <c r="E569" s="39" t="n">
        <v>430700</v>
      </c>
      <c r="F569" s="39" t="n">
        <v>61327</v>
      </c>
      <c r="G569" s="39" t="n">
        <v>709</v>
      </c>
      <c r="H569" s="39" t="n">
        <v>14439</v>
      </c>
      <c r="I569" s="39" t="n">
        <v>343516</v>
      </c>
      <c r="J569" s="39" t="n">
        <v>1020980</v>
      </c>
      <c r="K569" s="41">
        <f>G569/E569*10000</f>
        <v/>
      </c>
      <c r="L569" s="41">
        <f>I569/G569</f>
        <v/>
      </c>
      <c r="M569" s="41">
        <f>I569/H569</f>
        <v/>
      </c>
      <c r="N569" s="41" t="n">
        <v>0.9382</v>
      </c>
      <c r="O569" s="41" t="n">
        <v>-0.795</v>
      </c>
      <c r="P569" s="41" t="n">
        <v>1.122</v>
      </c>
      <c r="Q569" s="41" t="n">
        <v>0.331</v>
      </c>
      <c r="R569" s="41" t="n">
        <v>2.08</v>
      </c>
      <c r="S569" s="41" t="n">
        <v>-0.611</v>
      </c>
    </row>
    <row r="570">
      <c r="A570" s="42" t="n">
        <v>565</v>
      </c>
      <c r="B570" s="42" t="n">
        <v>13117</v>
      </c>
      <c r="C570" s="43" t="inlineStr">
        <is>
          <t>Georgia</t>
        </is>
      </c>
      <c r="D570" s="43" t="inlineStr">
        <is>
          <t>Forsyth</t>
        </is>
      </c>
      <c r="E570" s="42" t="n">
        <v>268075</v>
      </c>
      <c r="F570" s="42" t="n">
        <v>80102</v>
      </c>
      <c r="G570" s="42" t="n">
        <v>385</v>
      </c>
      <c r="H570" s="42" t="n">
        <v>7105</v>
      </c>
      <c r="I570" s="42" t="n">
        <v>145192</v>
      </c>
      <c r="J570" s="42" t="n">
        <v>508663</v>
      </c>
      <c r="K570" s="44">
        <f>G570/E570*10000</f>
        <v/>
      </c>
      <c r="L570" s="44">
        <f>I570/G570</f>
        <v/>
      </c>
      <c r="M570" s="44">
        <f>I570/H570</f>
        <v/>
      </c>
      <c r="N570" s="44" t="n">
        <v>0.6112</v>
      </c>
      <c r="O570" s="44" t="n">
        <v>-1.134</v>
      </c>
      <c r="P570" s="44" t="n">
        <v>-0.078</v>
      </c>
      <c r="Q570" s="44" t="n">
        <v>-0.417</v>
      </c>
      <c r="R570" s="44" t="n">
        <v>0.525</v>
      </c>
      <c r="S570" s="44" t="n">
        <v>-0.614</v>
      </c>
    </row>
    <row r="571">
      <c r="A571" s="39" t="n">
        <v>566</v>
      </c>
      <c r="B571" s="39" t="n">
        <v>39083</v>
      </c>
      <c r="C571" s="40" t="inlineStr">
        <is>
          <t>Ohio</t>
        </is>
      </c>
      <c r="D571" s="40" t="inlineStr">
        <is>
          <t>Knox</t>
        </is>
      </c>
      <c r="E571" s="39" t="n">
        <v>63186</v>
      </c>
      <c r="F571" s="39" t="n">
        <v>52476</v>
      </c>
      <c r="G571" s="39" t="n">
        <v>98</v>
      </c>
      <c r="H571" s="39" t="n">
        <v>1642</v>
      </c>
      <c r="I571" s="39" t="n">
        <v>26380</v>
      </c>
      <c r="J571" s="39" t="n">
        <v>92727</v>
      </c>
      <c r="K571" s="41">
        <f>G571/E571*10000</f>
        <v/>
      </c>
      <c r="L571" s="41">
        <f>I571/G571</f>
        <v/>
      </c>
      <c r="M571" s="41">
        <f>I571/H571</f>
        <v/>
      </c>
      <c r="N571" s="41" t="n">
        <v>0.3558</v>
      </c>
      <c r="O571" s="41" t="n">
        <v>-0.948</v>
      </c>
      <c r="P571" s="41" t="n">
        <v>-1.284</v>
      </c>
      <c r="Q571" s="41" t="n">
        <v>-1.39</v>
      </c>
      <c r="R571" s="41" t="n">
        <v>-0.6889999999999999</v>
      </c>
      <c r="S571" s="41" t="n">
        <v>-0.618</v>
      </c>
    </row>
    <row r="572">
      <c r="A572" s="42" t="n">
        <v>567</v>
      </c>
      <c r="B572" s="42" t="n">
        <v>26093</v>
      </c>
      <c r="C572" s="43" t="inlineStr">
        <is>
          <t>Michigan</t>
        </is>
      </c>
      <c r="D572" s="43" t="inlineStr">
        <is>
          <t>Livingston</t>
        </is>
      </c>
      <c r="E572" s="42" t="n">
        <v>196083</v>
      </c>
      <c r="F572" s="42" t="n">
        <v>68737</v>
      </c>
      <c r="G572" s="42" t="n">
        <v>292</v>
      </c>
      <c r="H572" s="42" t="n">
        <v>5654</v>
      </c>
      <c r="I572" s="42" t="n">
        <v>117191</v>
      </c>
      <c r="J572" s="42" t="n">
        <v>348487</v>
      </c>
      <c r="K572" s="44">
        <f>G572/E572*10000</f>
        <v/>
      </c>
      <c r="L572" s="44">
        <f>I572/G572</f>
        <v/>
      </c>
      <c r="M572" s="44">
        <f>I572/H572</f>
        <v/>
      </c>
      <c r="N572" s="44" t="n">
        <v>0.6762</v>
      </c>
      <c r="O572" s="44" t="n">
        <v>-1.048</v>
      </c>
      <c r="P572" s="44" t="n">
        <v>0.193</v>
      </c>
      <c r="Q572" s="44" t="n">
        <v>-0.352</v>
      </c>
      <c r="R572" s="44" t="n">
        <v>0.834</v>
      </c>
      <c r="S572" s="44" t="n">
        <v>-0.624</v>
      </c>
    </row>
    <row r="573">
      <c r="A573" s="39" t="n">
        <v>568</v>
      </c>
      <c r="B573" s="39" t="n">
        <v>51179</v>
      </c>
      <c r="C573" s="40" t="inlineStr">
        <is>
          <t>Virginia</t>
        </is>
      </c>
      <c r="D573" s="40" t="inlineStr">
        <is>
          <t>Stafford</t>
        </is>
      </c>
      <c r="E573" s="39" t="n">
        <v>163233</v>
      </c>
      <c r="F573" s="39" t="n">
        <v>63818</v>
      </c>
      <c r="G573" s="39" t="n">
        <v>190</v>
      </c>
      <c r="H573" s="39" t="n">
        <v>3367</v>
      </c>
      <c r="I573" s="39" t="n">
        <v>69498</v>
      </c>
      <c r="J573" s="39" t="n">
        <v>245877</v>
      </c>
      <c r="K573" s="41">
        <f>G573/E573*10000</f>
        <v/>
      </c>
      <c r="L573" s="41">
        <f>I573/G573</f>
        <v/>
      </c>
      <c r="M573" s="41">
        <f>I573/H573</f>
        <v/>
      </c>
      <c r="N573" s="41" t="n">
        <v>0.5205</v>
      </c>
      <c r="O573" s="41" t="n">
        <v>-1.574</v>
      </c>
      <c r="P573" s="41" t="n">
        <v>-0.205</v>
      </c>
      <c r="Q573" s="41" t="n">
        <v>-0.371</v>
      </c>
      <c r="R573" s="41" t="n">
        <v>0.094</v>
      </c>
      <c r="S573" s="41" t="n">
        <v>-0.624</v>
      </c>
    </row>
    <row r="574">
      <c r="A574" s="42" t="n">
        <v>569</v>
      </c>
      <c r="B574" s="42" t="n">
        <v>1031</v>
      </c>
      <c r="C574" s="43" t="inlineStr">
        <is>
          <t>Alabama</t>
        </is>
      </c>
      <c r="D574" s="43" t="inlineStr">
        <is>
          <t>Coffee</t>
        </is>
      </c>
      <c r="E574" s="42" t="n">
        <v>54769</v>
      </c>
      <c r="F574" s="42" t="n">
        <v>51873</v>
      </c>
      <c r="G574" s="42" t="n">
        <v>100</v>
      </c>
      <c r="H574" s="42" t="n">
        <v>1712</v>
      </c>
      <c r="I574" s="42" t="n">
        <v>27656</v>
      </c>
      <c r="J574" s="42" t="n">
        <v>105586</v>
      </c>
      <c r="K574" s="44">
        <f>G574/E574*10000</f>
        <v/>
      </c>
      <c r="L574" s="44">
        <f>I574/G574</f>
        <v/>
      </c>
      <c r="M574" s="44">
        <f>I574/H574</f>
        <v/>
      </c>
      <c r="N574" s="44" t="n">
        <v>0.4706</v>
      </c>
      <c r="O574" s="44" t="n">
        <v>-0.504</v>
      </c>
      <c r="P574" s="44" t="n">
        <v>-1.202</v>
      </c>
      <c r="Q574" s="44" t="n">
        <v>-1.37</v>
      </c>
      <c r="R574" s="44" t="n">
        <v>-0.143</v>
      </c>
      <c r="S574" s="44" t="n">
        <v>-0.631</v>
      </c>
    </row>
    <row r="575">
      <c r="A575" s="39" t="n">
        <v>570</v>
      </c>
      <c r="B575" s="39" t="n">
        <v>1083</v>
      </c>
      <c r="C575" s="40" t="inlineStr">
        <is>
          <t>Alabama</t>
        </is>
      </c>
      <c r="D575" s="40" t="inlineStr">
        <is>
          <t>Limestone</t>
        </is>
      </c>
      <c r="E575" s="39" t="n">
        <v>110926</v>
      </c>
      <c r="F575" s="39" t="n">
        <v>53967</v>
      </c>
      <c r="G575" s="39" t="n">
        <v>114</v>
      </c>
      <c r="H575" s="39" t="n">
        <v>1927</v>
      </c>
      <c r="I575" s="39" t="n">
        <v>38049</v>
      </c>
      <c r="J575" s="39" t="n">
        <v>136418</v>
      </c>
      <c r="K575" s="41">
        <f>G575/E575*10000</f>
        <v/>
      </c>
      <c r="L575" s="41">
        <f>I575/G575</f>
        <v/>
      </c>
      <c r="M575" s="41">
        <f>I575/H575</f>
        <v/>
      </c>
      <c r="N575" s="41" t="n">
        <v>0.4116</v>
      </c>
      <c r="O575" s="41" t="n">
        <v>-1.794</v>
      </c>
      <c r="P575" s="41" t="n">
        <v>-0.5620000000000001</v>
      </c>
      <c r="Q575" s="41" t="n">
        <v>-0.57</v>
      </c>
      <c r="R575" s="41" t="n">
        <v>-0.424</v>
      </c>
      <c r="S575" s="41" t="n">
        <v>-0.638</v>
      </c>
    </row>
    <row r="576">
      <c r="A576" s="42" t="n">
        <v>571</v>
      </c>
      <c r="B576" s="42" t="n">
        <v>55015</v>
      </c>
      <c r="C576" s="43" t="inlineStr">
        <is>
          <t>Wisconsin</t>
        </is>
      </c>
      <c r="D576" s="43" t="inlineStr">
        <is>
          <t>Calumet</t>
        </is>
      </c>
      <c r="E576" s="42" t="n">
        <v>52745</v>
      </c>
      <c r="F576" s="42" t="n">
        <v>59314</v>
      </c>
      <c r="G576" s="42" t="n">
        <v>86</v>
      </c>
      <c r="H576" s="42" t="n">
        <v>1419</v>
      </c>
      <c r="I576" s="42" t="n">
        <v>22937</v>
      </c>
      <c r="J576" s="42" t="n">
        <v>76701</v>
      </c>
      <c r="K576" s="44">
        <f>G576/E576*10000</f>
        <v/>
      </c>
      <c r="L576" s="44">
        <f>I576/G576</f>
        <v/>
      </c>
      <c r="M576" s="44">
        <f>I576/H576</f>
        <v/>
      </c>
      <c r="N576" s="44" t="n">
        <v>0.3991</v>
      </c>
      <c r="O576" s="44" t="n">
        <v>-0.82</v>
      </c>
      <c r="P576" s="44" t="n">
        <v>-1.312</v>
      </c>
      <c r="Q576" s="44" t="n">
        <v>-1.368</v>
      </c>
      <c r="R576" s="44" t="n">
        <v>-0.483</v>
      </c>
      <c r="S576" s="44" t="n">
        <v>-0.64</v>
      </c>
    </row>
    <row r="577">
      <c r="A577" s="39" t="n">
        <v>572</v>
      </c>
      <c r="B577" s="39" t="n">
        <v>35005</v>
      </c>
      <c r="C577" s="40" t="inlineStr">
        <is>
          <t>New Mexico</t>
        </is>
      </c>
      <c r="D577" s="40" t="inlineStr">
        <is>
          <t>Chaves</t>
        </is>
      </c>
      <c r="E577" s="39" t="n">
        <v>63907</v>
      </c>
      <c r="F577" s="39" t="n">
        <v>52755</v>
      </c>
      <c r="G577" s="39" t="n">
        <v>118</v>
      </c>
      <c r="H577" s="39" t="n">
        <v>2361</v>
      </c>
      <c r="I577" s="39" t="n">
        <v>48208</v>
      </c>
      <c r="J577" s="39" t="n">
        <v>150375</v>
      </c>
      <c r="K577" s="41">
        <f>G577/E577*10000</f>
        <v/>
      </c>
      <c r="L577" s="41">
        <f>I577/G577</f>
        <v/>
      </c>
      <c r="M577" s="41">
        <f>I577/H577</f>
        <v/>
      </c>
      <c r="N577" s="41" t="n">
        <v>0.8104</v>
      </c>
      <c r="O577" s="41" t="n">
        <v>-0.471</v>
      </c>
      <c r="P577" s="41" t="n">
        <v>0.273</v>
      </c>
      <c r="Q577" s="41" t="n">
        <v>-0.42</v>
      </c>
      <c r="R577" s="41" t="n">
        <v>1.472</v>
      </c>
      <c r="S577" s="41" t="n">
        <v>-0.647</v>
      </c>
    </row>
    <row r="578">
      <c r="A578" s="42" t="n">
        <v>573</v>
      </c>
      <c r="B578" s="42" t="n">
        <v>12061</v>
      </c>
      <c r="C578" s="43" t="inlineStr">
        <is>
          <t>Florida</t>
        </is>
      </c>
      <c r="D578" s="43" t="inlineStr">
        <is>
          <t>Indian River</t>
        </is>
      </c>
      <c r="E578" s="42" t="n">
        <v>167698</v>
      </c>
      <c r="F578" s="42" t="n">
        <v>101417</v>
      </c>
      <c r="G578" s="42" t="n">
        <v>284</v>
      </c>
      <c r="H578" s="42" t="n">
        <v>5359</v>
      </c>
      <c r="I578" s="42" t="n">
        <v>116545</v>
      </c>
      <c r="J578" s="42" t="n">
        <v>370673</v>
      </c>
      <c r="K578" s="44">
        <f>G578/E578*10000</f>
        <v/>
      </c>
      <c r="L578" s="44">
        <f>I578/G578</f>
        <v/>
      </c>
      <c r="M578" s="44">
        <f>I578/H578</f>
        <v/>
      </c>
      <c r="N578" s="44" t="n">
        <v>0.8169999999999999</v>
      </c>
      <c r="O578" s="44" t="n">
        <v>-0.718</v>
      </c>
      <c r="P578" s="44" t="n">
        <v>0.294</v>
      </c>
      <c r="Q578" s="44" t="n">
        <v>-0.124</v>
      </c>
      <c r="R578" s="44" t="n">
        <v>1.504</v>
      </c>
      <c r="S578" s="44" t="n">
        <v>-0.654</v>
      </c>
    </row>
    <row r="579">
      <c r="A579" s="39" t="n">
        <v>574</v>
      </c>
      <c r="B579" s="39" t="n">
        <v>39045</v>
      </c>
      <c r="C579" s="40" t="inlineStr">
        <is>
          <t>Ohio</t>
        </is>
      </c>
      <c r="D579" s="40" t="inlineStr">
        <is>
          <t>Fairfield</t>
        </is>
      </c>
      <c r="E579" s="39" t="n">
        <v>163166</v>
      </c>
      <c r="F579" s="39" t="n">
        <v>55648</v>
      </c>
      <c r="G579" s="39" t="n">
        <v>261</v>
      </c>
      <c r="H579" s="39" t="n">
        <v>5694</v>
      </c>
      <c r="I579" s="39" t="n">
        <v>106347</v>
      </c>
      <c r="J579" s="39" t="n">
        <v>346063</v>
      </c>
      <c r="K579" s="41">
        <f>G579/E579*10000</f>
        <v/>
      </c>
      <c r="L579" s="41">
        <f>I579/G579</f>
        <v/>
      </c>
      <c r="M579" s="41">
        <f>I579/H579</f>
        <v/>
      </c>
      <c r="N579" s="41" t="n">
        <v>0.6689000000000001</v>
      </c>
      <c r="O579" s="41" t="n">
        <v>-0.87</v>
      </c>
      <c r="P579" s="41" t="n">
        <v>0.261</v>
      </c>
      <c r="Q579" s="41" t="n">
        <v>-0.8080000000000001</v>
      </c>
      <c r="R579" s="41" t="n">
        <v>0.8</v>
      </c>
      <c r="S579" s="41" t="n">
        <v>-0.664</v>
      </c>
    </row>
    <row r="580">
      <c r="A580" s="42" t="n">
        <v>575</v>
      </c>
      <c r="B580" s="42" t="n">
        <v>40027</v>
      </c>
      <c r="C580" s="43" t="inlineStr">
        <is>
          <t>Oklahoma</t>
        </is>
      </c>
      <c r="D580" s="43" t="inlineStr">
        <is>
          <t>Cleveland</t>
        </is>
      </c>
      <c r="E580" s="42" t="n">
        <v>299950</v>
      </c>
      <c r="F580" s="42" t="n">
        <v>51736</v>
      </c>
      <c r="G580" s="42" t="n">
        <v>546</v>
      </c>
      <c r="H580" s="42" t="n">
        <v>12317</v>
      </c>
      <c r="I580" s="42" t="n">
        <v>226879</v>
      </c>
      <c r="J580" s="42" t="n">
        <v>741980</v>
      </c>
      <c r="K580" s="44">
        <f>G580/E580*10000</f>
        <v/>
      </c>
      <c r="L580" s="44">
        <f>I580/G580</f>
        <v/>
      </c>
      <c r="M580" s="44">
        <f>I580/H580</f>
        <v/>
      </c>
      <c r="N580" s="44" t="n">
        <v>0.744</v>
      </c>
      <c r="O580" s="44" t="n">
        <v>-0.513</v>
      </c>
      <c r="P580" s="44" t="n">
        <v>0.351</v>
      </c>
      <c r="Q580" s="44" t="n">
        <v>-0.865</v>
      </c>
      <c r="R580" s="44" t="n">
        <v>1.157</v>
      </c>
      <c r="S580" s="44" t="n">
        <v>-0.665</v>
      </c>
    </row>
    <row r="581">
      <c r="A581" s="39" t="n">
        <v>576</v>
      </c>
      <c r="B581" s="39" t="n">
        <v>27025</v>
      </c>
      <c r="C581" s="40" t="inlineStr">
        <is>
          <t>Minnesota</t>
        </is>
      </c>
      <c r="D581" s="40" t="inlineStr">
        <is>
          <t>Chisago</t>
        </is>
      </c>
      <c r="E581" s="39" t="n">
        <v>57918</v>
      </c>
      <c r="F581" s="39" t="n">
        <v>59491</v>
      </c>
      <c r="G581" s="39" t="n">
        <v>84</v>
      </c>
      <c r="H581" s="39" t="n">
        <v>1268</v>
      </c>
      <c r="I581" s="39" t="n">
        <v>25439</v>
      </c>
      <c r="J581" s="39" t="n">
        <v>75029</v>
      </c>
      <c r="K581" s="41">
        <f>G581/E581*10000</f>
        <v/>
      </c>
      <c r="L581" s="41">
        <f>I581/G581</f>
        <v/>
      </c>
      <c r="M581" s="41">
        <f>I581/H581</f>
        <v/>
      </c>
      <c r="N581" s="41" t="n">
        <v>0.5574</v>
      </c>
      <c r="O581" s="41" t="n">
        <v>-1.111</v>
      </c>
      <c r="P581" s="41" t="n">
        <v>-0.908</v>
      </c>
      <c r="Q581" s="41" t="n">
        <v>-0.5</v>
      </c>
      <c r="R581" s="41" t="n">
        <v>0.269</v>
      </c>
      <c r="S581" s="41" t="n">
        <v>-0.675</v>
      </c>
    </row>
    <row r="582">
      <c r="A582" s="42" t="n">
        <v>577</v>
      </c>
      <c r="B582" s="42" t="n">
        <v>39037</v>
      </c>
      <c r="C582" s="43" t="inlineStr">
        <is>
          <t>Ohio</t>
        </is>
      </c>
      <c r="D582" s="43" t="inlineStr">
        <is>
          <t>Darke</t>
        </is>
      </c>
      <c r="E582" s="42" t="n">
        <v>51526</v>
      </c>
      <c r="F582" s="42" t="n">
        <v>52633</v>
      </c>
      <c r="G582" s="42" t="n">
        <v>74</v>
      </c>
      <c r="H582" s="42" t="n">
        <v>1067</v>
      </c>
      <c r="I582" s="42" t="n">
        <v>18678</v>
      </c>
      <c r="J582" s="42" t="n">
        <v>63232</v>
      </c>
      <c r="K582" s="44">
        <f>G582/E582*10000</f>
        <v/>
      </c>
      <c r="L582" s="44">
        <f>I582/G582</f>
        <v/>
      </c>
      <c r="M582" s="44">
        <f>I582/H582</f>
        <v/>
      </c>
      <c r="N582" s="44" t="n">
        <v>0.3949</v>
      </c>
      <c r="O582" s="44" t="n">
        <v>-1.134</v>
      </c>
      <c r="P582" s="44" t="n">
        <v>-1.472</v>
      </c>
      <c r="Q582" s="44" t="n">
        <v>-1.069</v>
      </c>
      <c r="R582" s="44" t="n">
        <v>-0.503</v>
      </c>
      <c r="S582" s="44" t="n">
        <v>-0.677</v>
      </c>
    </row>
    <row r="583">
      <c r="A583" s="39" t="n">
        <v>578</v>
      </c>
      <c r="B583" s="39" t="n">
        <v>13073</v>
      </c>
      <c r="C583" s="40" t="inlineStr">
        <is>
          <t>Georgia</t>
        </is>
      </c>
      <c r="D583" s="40" t="inlineStr">
        <is>
          <t>Columbia</t>
        </is>
      </c>
      <c r="E583" s="39" t="n">
        <v>162681</v>
      </c>
      <c r="F583" s="39" t="n">
        <v>59113</v>
      </c>
      <c r="G583" s="39" t="n">
        <v>274</v>
      </c>
      <c r="H583" s="39" t="n">
        <v>5698</v>
      </c>
      <c r="I583" s="39" t="n">
        <v>110091</v>
      </c>
      <c r="J583" s="39" t="n">
        <v>379104</v>
      </c>
      <c r="K583" s="41">
        <f>G583/E583*10000</f>
        <v/>
      </c>
      <c r="L583" s="41">
        <f>I583/G583</f>
        <v/>
      </c>
      <c r="M583" s="41">
        <f>I583/H583</f>
        <v/>
      </c>
      <c r="N583" s="41" t="n">
        <v>0.7428</v>
      </c>
      <c r="O583" s="41" t="n">
        <v>-0.733</v>
      </c>
      <c r="P583" s="41" t="n">
        <v>0.198</v>
      </c>
      <c r="Q583" s="41" t="n">
        <v>-0.665</v>
      </c>
      <c r="R583" s="41" t="n">
        <v>1.151</v>
      </c>
      <c r="S583" s="41" t="n">
        <v>-0.702</v>
      </c>
    </row>
    <row r="584">
      <c r="A584" s="42" t="n">
        <v>579</v>
      </c>
      <c r="B584" s="42" t="n">
        <v>42025</v>
      </c>
      <c r="C584" s="43" t="inlineStr">
        <is>
          <t>Pennsylvania</t>
        </is>
      </c>
      <c r="D584" s="43" t="inlineStr">
        <is>
          <t>Carbon</t>
        </is>
      </c>
      <c r="E584" s="42" t="n">
        <v>65466</v>
      </c>
      <c r="F584" s="42" t="n">
        <v>58328</v>
      </c>
      <c r="G584" s="42" t="n">
        <v>114</v>
      </c>
      <c r="H584" s="42" t="n">
        <v>1342</v>
      </c>
      <c r="I584" s="42" t="n">
        <v>25199</v>
      </c>
      <c r="J584" s="42" t="n">
        <v>92427</v>
      </c>
      <c r="K584" s="44">
        <f>G584/E584*10000</f>
        <v/>
      </c>
      <c r="L584" s="44">
        <f>I584/G584</f>
        <v/>
      </c>
      <c r="M584" s="44">
        <f>I584/H584</f>
        <v/>
      </c>
      <c r="N584" s="44" t="n">
        <v>0.533</v>
      </c>
      <c r="O584" s="44" t="n">
        <v>-0.641</v>
      </c>
      <c r="P584" s="44" t="n">
        <v>-1.822</v>
      </c>
      <c r="Q584" s="44" t="n">
        <v>-0.786</v>
      </c>
      <c r="R584" s="44" t="n">
        <v>0.153</v>
      </c>
      <c r="S584" s="44" t="n">
        <v>-0.708</v>
      </c>
    </row>
    <row r="585">
      <c r="A585" s="39" t="n">
        <v>580</v>
      </c>
      <c r="B585" s="39" t="n">
        <v>24017</v>
      </c>
      <c r="C585" s="40" t="inlineStr">
        <is>
          <t>Maryland</t>
        </is>
      </c>
      <c r="D585" s="40" t="inlineStr">
        <is>
          <t>Charles</t>
        </is>
      </c>
      <c r="E585" s="39" t="n">
        <v>170376</v>
      </c>
      <c r="F585" s="39" t="n">
        <v>62650</v>
      </c>
      <c r="G585" s="39" t="n">
        <v>261</v>
      </c>
      <c r="H585" s="39" t="n">
        <v>5729</v>
      </c>
      <c r="I585" s="39" t="n">
        <v>120322</v>
      </c>
      <c r="J585" s="39" t="n">
        <v>427271</v>
      </c>
      <c r="K585" s="41">
        <f>G585/E585*10000</f>
        <v/>
      </c>
      <c r="L585" s="41">
        <f>I585/G585</f>
        <v/>
      </c>
      <c r="M585" s="41">
        <f>I585/H585</f>
        <v/>
      </c>
      <c r="N585" s="41" t="n">
        <v>0.8361</v>
      </c>
      <c r="O585" s="41" t="n">
        <v>-0.979</v>
      </c>
      <c r="P585" s="41" t="n">
        <v>0.86</v>
      </c>
      <c r="Q585" s="41" t="n">
        <v>-0.29</v>
      </c>
      <c r="R585" s="41" t="n">
        <v>1.595</v>
      </c>
      <c r="S585" s="41" t="n">
        <v>-0.716</v>
      </c>
    </row>
    <row r="586">
      <c r="A586" s="42" t="n">
        <v>581</v>
      </c>
      <c r="B586" s="42" t="n">
        <v>27171</v>
      </c>
      <c r="C586" s="43" t="inlineStr">
        <is>
          <t>Minnesota</t>
        </is>
      </c>
      <c r="D586" s="43" t="inlineStr">
        <is>
          <t>Wright</t>
        </is>
      </c>
      <c r="E586" s="42" t="n">
        <v>148218</v>
      </c>
      <c r="F586" s="42" t="n">
        <v>61989</v>
      </c>
      <c r="G586" s="42" t="n">
        <v>212</v>
      </c>
      <c r="H586" s="42" t="n">
        <v>4083</v>
      </c>
      <c r="I586" s="42" t="n">
        <v>76404</v>
      </c>
      <c r="J586" s="42" t="n">
        <v>222654</v>
      </c>
      <c r="K586" s="44">
        <f>G586/E586*10000</f>
        <v/>
      </c>
      <c r="L586" s="44">
        <f>I586/G586</f>
        <v/>
      </c>
      <c r="M586" s="44">
        <f>I586/H586</f>
        <v/>
      </c>
      <c r="N586" s="44" t="n">
        <v>0.599</v>
      </c>
      <c r="O586" s="44" t="n">
        <v>-1.143</v>
      </c>
      <c r="P586" s="44" t="n">
        <v>-0.265</v>
      </c>
      <c r="Q586" s="44" t="n">
        <v>-0.8</v>
      </c>
      <c r="R586" s="44" t="n">
        <v>0.468</v>
      </c>
      <c r="S586" s="44" t="n">
        <v>-0.723</v>
      </c>
    </row>
    <row r="587">
      <c r="A587" s="39" t="n">
        <v>582</v>
      </c>
      <c r="B587" s="39" t="n">
        <v>24035</v>
      </c>
      <c r="C587" s="40" t="inlineStr">
        <is>
          <t>Maryland</t>
        </is>
      </c>
      <c r="D587" s="40" t="inlineStr">
        <is>
          <t>Queen Anne's</t>
        </is>
      </c>
      <c r="E587" s="39" t="n">
        <v>51803</v>
      </c>
      <c r="F587" s="39" t="n">
        <v>78849</v>
      </c>
      <c r="G587" s="39" t="n">
        <v>94</v>
      </c>
      <c r="H587" s="39" t="n">
        <v>2051</v>
      </c>
      <c r="I587" s="39" t="n">
        <v>54004</v>
      </c>
      <c r="J587" s="39" t="n">
        <v>157562</v>
      </c>
      <c r="K587" s="41">
        <f>G587/E587*10000</f>
        <v/>
      </c>
      <c r="L587" s="41">
        <f>I587/G587</f>
        <v/>
      </c>
      <c r="M587" s="41">
        <f>I587/H587</f>
        <v/>
      </c>
      <c r="N587" s="41" t="n">
        <v>1.2817</v>
      </c>
      <c r="O587" s="41" t="n">
        <v>-0.522</v>
      </c>
      <c r="P587" s="41" t="n">
        <v>2.128</v>
      </c>
      <c r="Q587" s="41" t="n">
        <v>0.896</v>
      </c>
      <c r="R587" s="41" t="n">
        <v>3.713</v>
      </c>
      <c r="S587" s="41" t="n">
        <v>-0.727</v>
      </c>
    </row>
    <row r="588">
      <c r="A588" s="42" t="n">
        <v>583</v>
      </c>
      <c r="B588" s="42" t="n">
        <v>35043</v>
      </c>
      <c r="C588" s="43" t="inlineStr">
        <is>
          <t>New Mexico</t>
        </is>
      </c>
      <c r="D588" s="43" t="inlineStr">
        <is>
          <t>Sandoval</t>
        </is>
      </c>
      <c r="E588" s="42" t="n">
        <v>153509</v>
      </c>
      <c r="F588" s="42" t="n">
        <v>53603</v>
      </c>
      <c r="G588" s="42" t="n">
        <v>162</v>
      </c>
      <c r="H588" s="42" t="n">
        <v>3292</v>
      </c>
      <c r="I588" s="42" t="n">
        <v>68332</v>
      </c>
      <c r="J588" s="42" t="n">
        <v>221257</v>
      </c>
      <c r="K588" s="44">
        <f>G588/E588*10000</f>
        <v/>
      </c>
      <c r="L588" s="44">
        <f>I588/G588</f>
        <v/>
      </c>
      <c r="M588" s="44">
        <f>I588/H588</f>
        <v/>
      </c>
      <c r="N588" s="44" t="n">
        <v>0.6345</v>
      </c>
      <c r="O588" s="44" t="n">
        <v>-1.749</v>
      </c>
      <c r="P588" s="44" t="n">
        <v>0.422</v>
      </c>
      <c r="Q588" s="44" t="n">
        <v>-0.345</v>
      </c>
      <c r="R588" s="44" t="n">
        <v>0.636</v>
      </c>
      <c r="S588" s="44" t="n">
        <v>-0.739</v>
      </c>
    </row>
    <row r="589">
      <c r="A589" s="39" t="n">
        <v>584</v>
      </c>
      <c r="B589" s="39" t="n">
        <v>48221</v>
      </c>
      <c r="C589" s="40" t="inlineStr">
        <is>
          <t>Texas</t>
        </is>
      </c>
      <c r="D589" s="40" t="inlineStr">
        <is>
          <t>Hood</t>
        </is>
      </c>
      <c r="E589" s="39" t="n">
        <v>66315</v>
      </c>
      <c r="F589" s="39" t="n">
        <v>63410</v>
      </c>
      <c r="G589" s="39" t="n">
        <v>124</v>
      </c>
      <c r="H589" s="39" t="n">
        <v>2041</v>
      </c>
      <c r="I589" s="39" t="n">
        <v>40301</v>
      </c>
      <c r="J589" s="39" t="n">
        <v>135738</v>
      </c>
      <c r="K589" s="41">
        <f>G589/E589*10000</f>
        <v/>
      </c>
      <c r="L589" s="41">
        <f>I589/G589</f>
        <v/>
      </c>
      <c r="M589" s="41">
        <f>I589/H589</f>
        <v/>
      </c>
      <c r="N589" s="41" t="n">
        <v>0.7731</v>
      </c>
      <c r="O589" s="41" t="n">
        <v>-0.433</v>
      </c>
      <c r="P589" s="41" t="n">
        <v>-0.66</v>
      </c>
      <c r="Q589" s="41" t="n">
        <v>-0.57</v>
      </c>
      <c r="R589" s="41" t="n">
        <v>1.295</v>
      </c>
      <c r="S589" s="41" t="n">
        <v>-0.76</v>
      </c>
    </row>
    <row r="590">
      <c r="A590" s="42" t="n">
        <v>585</v>
      </c>
      <c r="B590" s="42" t="n">
        <v>40131</v>
      </c>
      <c r="C590" s="43" t="inlineStr">
        <is>
          <t>Oklahoma</t>
        </is>
      </c>
      <c r="D590" s="43" t="inlineStr">
        <is>
          <t>Rogers</t>
        </is>
      </c>
      <c r="E590" s="42" t="n">
        <v>99103</v>
      </c>
      <c r="F590" s="42" t="n">
        <v>52645</v>
      </c>
      <c r="G590" s="42" t="n">
        <v>106</v>
      </c>
      <c r="H590" s="42" t="n">
        <v>2106</v>
      </c>
      <c r="I590" s="42" t="n">
        <v>33702</v>
      </c>
      <c r="J590" s="42" t="n">
        <v>118524</v>
      </c>
      <c r="K590" s="44">
        <f>G590/E590*10000</f>
        <v/>
      </c>
      <c r="L590" s="44">
        <f>I590/G590</f>
        <v/>
      </c>
      <c r="M590" s="44">
        <f>I590/H590</f>
        <v/>
      </c>
      <c r="N590" s="44" t="n">
        <v>0.3659</v>
      </c>
      <c r="O590" s="44" t="n">
        <v>-1.726</v>
      </c>
      <c r="P590" s="44" t="n">
        <v>-0.739</v>
      </c>
      <c r="Q590" s="44" t="n">
        <v>-1.404</v>
      </c>
      <c r="R590" s="44" t="n">
        <v>-0.641</v>
      </c>
      <c r="S590" s="44" t="n">
        <v>-0.787</v>
      </c>
    </row>
    <row r="591">
      <c r="A591" s="39" t="n">
        <v>586</v>
      </c>
      <c r="B591" s="39" t="n">
        <v>27027</v>
      </c>
      <c r="C591" s="40" t="inlineStr">
        <is>
          <t>Minnesota</t>
        </is>
      </c>
      <c r="D591" s="40" t="inlineStr">
        <is>
          <t>Clay</t>
        </is>
      </c>
      <c r="E591" s="39" t="n">
        <v>65989</v>
      </c>
      <c r="F591" s="39" t="n">
        <v>52445</v>
      </c>
      <c r="G591" s="39" t="n">
        <v>95</v>
      </c>
      <c r="H591" s="39" t="n">
        <v>1446</v>
      </c>
      <c r="I591" s="39" t="n">
        <v>24855</v>
      </c>
      <c r="J591" s="39" t="n">
        <v>76292</v>
      </c>
      <c r="K591" s="41">
        <f>G591/E591*10000</f>
        <v/>
      </c>
      <c r="L591" s="41">
        <f>I591/G591</f>
        <v/>
      </c>
      <c r="M591" s="41">
        <f>I591/H591</f>
        <v/>
      </c>
      <c r="N591" s="41" t="n">
        <v>0.4768</v>
      </c>
      <c r="O591" s="41" t="n">
        <v>-1.128</v>
      </c>
      <c r="P591" s="41" t="n">
        <v>-1.369</v>
      </c>
      <c r="Q591" s="41" t="n">
        <v>-1.14</v>
      </c>
      <c r="R591" s="41" t="n">
        <v>-0.114</v>
      </c>
      <c r="S591" s="41" t="n">
        <v>-0.795</v>
      </c>
    </row>
    <row r="592">
      <c r="A592" s="42" t="n">
        <v>587</v>
      </c>
      <c r="B592" s="42" t="n">
        <v>48473</v>
      </c>
      <c r="C592" s="43" t="inlineStr">
        <is>
          <t>Texas</t>
        </is>
      </c>
      <c r="D592" s="43" t="inlineStr">
        <is>
          <t>Waller</t>
        </is>
      </c>
      <c r="E592" s="42" t="n">
        <v>61967</v>
      </c>
      <c r="F592" s="42" t="n">
        <v>52125</v>
      </c>
      <c r="G592" s="42" t="n">
        <v>70</v>
      </c>
      <c r="H592" s="42" t="n">
        <v>993</v>
      </c>
      <c r="I592" s="42" t="n">
        <v>15281</v>
      </c>
      <c r="J592" s="42" t="n">
        <v>68620</v>
      </c>
      <c r="K592" s="44">
        <f>G592/E592*10000</f>
        <v/>
      </c>
      <c r="L592" s="44">
        <f>I592/G592</f>
        <v/>
      </c>
      <c r="M592" s="44">
        <f>I592/H592</f>
        <v/>
      </c>
      <c r="N592" s="44" t="n">
        <v>0.2514</v>
      </c>
      <c r="O592" s="44" t="n">
        <v>-1.629</v>
      </c>
      <c r="P592" s="44" t="n">
        <v>-1.853</v>
      </c>
      <c r="Q592" s="44" t="n">
        <v>-1.541</v>
      </c>
      <c r="R592" s="44" t="n">
        <v>-1.185</v>
      </c>
      <c r="S592" s="44" t="n">
        <v>-0.796</v>
      </c>
    </row>
    <row r="593">
      <c r="A593" s="39" t="n">
        <v>588</v>
      </c>
      <c r="B593" s="39" t="n">
        <v>48367</v>
      </c>
      <c r="C593" s="40" t="inlineStr">
        <is>
          <t>Texas</t>
        </is>
      </c>
      <c r="D593" s="40" t="inlineStr">
        <is>
          <t>Parker</t>
        </is>
      </c>
      <c r="E593" s="39" t="n">
        <v>165899</v>
      </c>
      <c r="F593" s="39" t="n">
        <v>70032</v>
      </c>
      <c r="G593" s="39" t="n">
        <v>238</v>
      </c>
      <c r="H593" s="39" t="n">
        <v>4551</v>
      </c>
      <c r="I593" s="39" t="n">
        <v>91561</v>
      </c>
      <c r="J593" s="39" t="n">
        <v>315296</v>
      </c>
      <c r="K593" s="41">
        <f>G593/E593*10000</f>
        <v/>
      </c>
      <c r="L593" s="41">
        <f>I593/G593</f>
        <v/>
      </c>
      <c r="M593" s="41">
        <f>I593/H593</f>
        <v/>
      </c>
      <c r="N593" s="41" t="n">
        <v>0.7355</v>
      </c>
      <c r="O593" s="41" t="n">
        <v>-1.136</v>
      </c>
      <c r="P593" s="41" t="n">
        <v>0.007</v>
      </c>
      <c r="Q593" s="41" t="n">
        <v>-0.487</v>
      </c>
      <c r="R593" s="41" t="n">
        <v>1.116</v>
      </c>
      <c r="S593" s="41" t="n">
        <v>-0.797</v>
      </c>
    </row>
    <row r="594">
      <c r="A594" s="42" t="n">
        <v>589</v>
      </c>
      <c r="B594" s="42" t="n">
        <v>21113</v>
      </c>
      <c r="C594" s="43" t="inlineStr">
        <is>
          <t>Kentucky</t>
        </is>
      </c>
      <c r="D594" s="43" t="inlineStr">
        <is>
          <t>Jessamine</t>
        </is>
      </c>
      <c r="E594" s="42" t="n">
        <v>54333</v>
      </c>
      <c r="F594" s="42" t="n">
        <v>58726</v>
      </c>
      <c r="G594" s="42" t="n">
        <v>85</v>
      </c>
      <c r="H594" s="42" t="n">
        <v>1751</v>
      </c>
      <c r="I594" s="42" t="n">
        <v>30224</v>
      </c>
      <c r="J594" s="42" t="n">
        <v>104725</v>
      </c>
      <c r="K594" s="44">
        <f>G594/E594*10000</f>
        <v/>
      </c>
      <c r="L594" s="44">
        <f>I594/G594</f>
        <v/>
      </c>
      <c r="M594" s="44">
        <f>I594/H594</f>
        <v/>
      </c>
      <c r="N594" s="44" t="n">
        <v>0.6348</v>
      </c>
      <c r="O594" s="44" t="n">
        <v>-0.927</v>
      </c>
      <c r="P594" s="44" t="n">
        <v>-0.319</v>
      </c>
      <c r="Q594" s="44" t="n">
        <v>-1.124</v>
      </c>
      <c r="R594" s="44" t="n">
        <v>0.638</v>
      </c>
      <c r="S594" s="44" t="n">
        <v>-0.798</v>
      </c>
    </row>
    <row r="595">
      <c r="A595" s="39" t="n">
        <v>590</v>
      </c>
      <c r="B595" s="39" t="n">
        <v>49011</v>
      </c>
      <c r="C595" s="40" t="inlineStr">
        <is>
          <t>Utah</t>
        </is>
      </c>
      <c r="D595" s="40" t="inlineStr">
        <is>
          <t>Davis</t>
        </is>
      </c>
      <c r="E595" s="39" t="n">
        <v>370424</v>
      </c>
      <c r="F595" s="39" t="n">
        <v>59140</v>
      </c>
      <c r="G595" s="39" t="n">
        <v>512</v>
      </c>
      <c r="H595" s="39" t="n">
        <v>10571</v>
      </c>
      <c r="I595" s="39" t="n">
        <v>194271</v>
      </c>
      <c r="J595" s="39" t="n">
        <v>661634</v>
      </c>
      <c r="K595" s="41">
        <f>G595/E595*10000</f>
        <v/>
      </c>
      <c r="L595" s="41">
        <f>I595/G595</f>
        <v/>
      </c>
      <c r="M595" s="41">
        <f>I595/H595</f>
        <v/>
      </c>
      <c r="N595" s="41" t="n">
        <v>0.645</v>
      </c>
      <c r="O595" s="41" t="n">
        <v>-1.221</v>
      </c>
      <c r="P595" s="41" t="n">
        <v>-0.052</v>
      </c>
      <c r="Q595" s="41" t="n">
        <v>-0.875</v>
      </c>
      <c r="R595" s="41" t="n">
        <v>0.6860000000000001</v>
      </c>
      <c r="S595" s="41" t="n">
        <v>-0.799</v>
      </c>
    </row>
    <row r="596">
      <c r="A596" s="42" t="n">
        <v>591</v>
      </c>
      <c r="B596" s="42" t="n">
        <v>37179</v>
      </c>
      <c r="C596" s="43" t="inlineStr">
        <is>
          <t>North Carolina</t>
        </is>
      </c>
      <c r="D596" s="43" t="inlineStr">
        <is>
          <t>Union</t>
        </is>
      </c>
      <c r="E596" s="42" t="n">
        <v>249714</v>
      </c>
      <c r="F596" s="42" t="n">
        <v>69694</v>
      </c>
      <c r="G596" s="42" t="n">
        <v>346</v>
      </c>
      <c r="H596" s="42" t="n">
        <v>6500</v>
      </c>
      <c r="I596" s="42" t="n">
        <v>120339</v>
      </c>
      <c r="J596" s="42" t="n">
        <v>411514</v>
      </c>
      <c r="K596" s="44">
        <f>G596/E596*10000</f>
        <v/>
      </c>
      <c r="L596" s="44">
        <f>I596/G596</f>
        <v/>
      </c>
      <c r="M596" s="44">
        <f>I596/H596</f>
        <v/>
      </c>
      <c r="N596" s="44" t="n">
        <v>0.622</v>
      </c>
      <c r="O596" s="44" t="n">
        <v>-1.216</v>
      </c>
      <c r="P596" s="44" t="n">
        <v>-0.405</v>
      </c>
      <c r="Q596" s="44" t="n">
        <v>-0.845</v>
      </c>
      <c r="R596" s="44" t="n">
        <v>0.576</v>
      </c>
      <c r="S596" s="44" t="n">
        <v>-0.8100000000000001</v>
      </c>
    </row>
    <row r="597">
      <c r="A597" s="39" t="n">
        <v>592</v>
      </c>
      <c r="B597" s="39" t="n">
        <v>26037</v>
      </c>
      <c r="C597" s="40" t="inlineStr">
        <is>
          <t>Michigan</t>
        </is>
      </c>
      <c r="D597" s="40" t="inlineStr">
        <is>
          <t>Clinton</t>
        </is>
      </c>
      <c r="E597" s="39" t="n">
        <v>79652</v>
      </c>
      <c r="F597" s="39" t="n">
        <v>57392</v>
      </c>
      <c r="G597" s="39" t="n">
        <v>93</v>
      </c>
      <c r="H597" s="39" t="n">
        <v>1453</v>
      </c>
      <c r="I597" s="39" t="n">
        <v>26904</v>
      </c>
      <c r="J597" s="39" t="n">
        <v>81024</v>
      </c>
      <c r="K597" s="41">
        <f>G597/E597*10000</f>
        <v/>
      </c>
      <c r="L597" s="41">
        <f>I597/G597</f>
        <v/>
      </c>
      <c r="M597" s="41">
        <f>I597/H597</f>
        <v/>
      </c>
      <c r="N597" s="41" t="n">
        <v>0.493</v>
      </c>
      <c r="O597" s="41" t="n">
        <v>-1.568</v>
      </c>
      <c r="P597" s="41" t="n">
        <v>-1.059</v>
      </c>
      <c r="Q597" s="41" t="n">
        <v>-0.844</v>
      </c>
      <c r="R597" s="41" t="n">
        <v>-0.037</v>
      </c>
      <c r="S597" s="41" t="n">
        <v>-0.829</v>
      </c>
    </row>
    <row r="598">
      <c r="A598" s="42" t="n">
        <v>593</v>
      </c>
      <c r="B598" s="42" t="n">
        <v>18029</v>
      </c>
      <c r="C598" s="43" t="inlineStr">
        <is>
          <t>Indiana</t>
        </is>
      </c>
      <c r="D598" s="43" t="inlineStr">
        <is>
          <t>Dearborn</t>
        </is>
      </c>
      <c r="E598" s="42" t="n">
        <v>50976</v>
      </c>
      <c r="F598" s="42" t="n">
        <v>58067</v>
      </c>
      <c r="G598" s="42" t="n">
        <v>75</v>
      </c>
      <c r="H598" s="42" t="n">
        <v>1613</v>
      </c>
      <c r="I598" s="42" t="n">
        <v>27379</v>
      </c>
      <c r="J598" s="42" t="n">
        <v>79831</v>
      </c>
      <c r="K598" s="44">
        <f>G598/E598*10000</f>
        <v/>
      </c>
      <c r="L598" s="44">
        <f>I598/G598</f>
        <v/>
      </c>
      <c r="M598" s="44">
        <f>I598/H598</f>
        <v/>
      </c>
      <c r="N598" s="44" t="n">
        <v>0.636</v>
      </c>
      <c r="O598" s="44" t="n">
        <v>-1.077</v>
      </c>
      <c r="P598" s="44" t="n">
        <v>-0.213</v>
      </c>
      <c r="Q598" s="44" t="n">
        <v>-1.188</v>
      </c>
      <c r="R598" s="44" t="n">
        <v>0.643</v>
      </c>
      <c r="S598" s="44" t="n">
        <v>-0.845</v>
      </c>
    </row>
    <row r="599">
      <c r="A599" s="39" t="n">
        <v>594</v>
      </c>
      <c r="B599" s="39" t="n">
        <v>37109</v>
      </c>
      <c r="C599" s="40" t="inlineStr">
        <is>
          <t>North Carolina</t>
        </is>
      </c>
      <c r="D599" s="40" t="inlineStr">
        <is>
          <t>Lincoln</t>
        </is>
      </c>
      <c r="E599" s="39" t="n">
        <v>93103</v>
      </c>
      <c r="F599" s="39" t="n">
        <v>58622</v>
      </c>
      <c r="G599" s="39" t="n">
        <v>132</v>
      </c>
      <c r="H599" s="39" t="n">
        <v>2453</v>
      </c>
      <c r="I599" s="39" t="n">
        <v>46467</v>
      </c>
      <c r="J599" s="39" t="n">
        <v>153200</v>
      </c>
      <c r="K599" s="41">
        <f>G599/E599*10000</f>
        <v/>
      </c>
      <c r="L599" s="41">
        <f>I599/G599</f>
        <v/>
      </c>
      <c r="M599" s="41">
        <f>I599/H599</f>
        <v/>
      </c>
      <c r="N599" s="41" t="n">
        <v>0.6825</v>
      </c>
      <c r="O599" s="41" t="n">
        <v>-1.164</v>
      </c>
      <c r="P599" s="41" t="n">
        <v>-0.358</v>
      </c>
      <c r="Q599" s="41" t="n">
        <v>-0.749</v>
      </c>
      <c r="R599" s="41" t="n">
        <v>0.864</v>
      </c>
      <c r="S599" s="41" t="n">
        <v>-0.849</v>
      </c>
    </row>
    <row r="600">
      <c r="A600" s="42" t="n">
        <v>595</v>
      </c>
      <c r="B600" s="42" t="n">
        <v>21185</v>
      </c>
      <c r="C600" s="43" t="inlineStr">
        <is>
          <t>Kentucky</t>
        </is>
      </c>
      <c r="D600" s="43" t="inlineStr">
        <is>
          <t>Oldham</t>
        </is>
      </c>
      <c r="E600" s="42" t="n">
        <v>69506</v>
      </c>
      <c r="F600" s="42" t="n">
        <v>78290</v>
      </c>
      <c r="G600" s="42" t="n">
        <v>78</v>
      </c>
      <c r="H600" s="42" t="n">
        <v>1509</v>
      </c>
      <c r="I600" s="42" t="n">
        <v>35141</v>
      </c>
      <c r="J600" s="42" t="n">
        <v>117026</v>
      </c>
      <c r="K600" s="44">
        <f>G600/E600*10000</f>
        <v/>
      </c>
      <c r="L600" s="44">
        <f>I600/G600</f>
        <v/>
      </c>
      <c r="M600" s="44">
        <f>I600/H600</f>
        <v/>
      </c>
      <c r="N600" s="44" t="n">
        <v>0.8816000000000001</v>
      </c>
      <c r="O600" s="44" t="n">
        <v>-1.641</v>
      </c>
      <c r="P600" s="44" t="n">
        <v>0.743</v>
      </c>
      <c r="Q600" s="44" t="n">
        <v>0.219</v>
      </c>
      <c r="R600" s="44" t="n">
        <v>1.811</v>
      </c>
      <c r="S600" s="44" t="n">
        <v>-0.87</v>
      </c>
    </row>
    <row r="601">
      <c r="A601" s="39" t="n">
        <v>596</v>
      </c>
      <c r="B601" s="39" t="n">
        <v>12069</v>
      </c>
      <c r="C601" s="40" t="inlineStr">
        <is>
          <t>Florida</t>
        </is>
      </c>
      <c r="D601" s="40" t="inlineStr">
        <is>
          <t>Lake</t>
        </is>
      </c>
      <c r="E601" s="39" t="n">
        <v>410981</v>
      </c>
      <c r="F601" s="39" t="n">
        <v>52476</v>
      </c>
      <c r="G601" s="39" t="n">
        <v>620</v>
      </c>
      <c r="H601" s="39" t="n">
        <v>11767</v>
      </c>
      <c r="I601" s="39" t="n">
        <v>248321</v>
      </c>
      <c r="J601" s="39" t="n">
        <v>783288</v>
      </c>
      <c r="K601" s="41">
        <f>G601/E601*10000</f>
        <v/>
      </c>
      <c r="L601" s="41">
        <f>I601/G601</f>
        <v/>
      </c>
      <c r="M601" s="41">
        <f>I601/H601</f>
        <v/>
      </c>
      <c r="N601" s="41" t="n">
        <v>0.869</v>
      </c>
      <c r="O601" s="41" t="n">
        <v>-1.017</v>
      </c>
      <c r="P601" s="41" t="n">
        <v>0.184</v>
      </c>
      <c r="Q601" s="41" t="n">
        <v>-0.268</v>
      </c>
      <c r="R601" s="41" t="n">
        <v>1.751</v>
      </c>
      <c r="S601" s="41" t="n">
        <v>-0.87</v>
      </c>
    </row>
    <row r="602">
      <c r="A602" s="42" t="n">
        <v>597</v>
      </c>
      <c r="B602" s="42" t="n">
        <v>12089</v>
      </c>
      <c r="C602" s="43" t="inlineStr">
        <is>
          <t>Florida</t>
        </is>
      </c>
      <c r="D602" s="43" t="inlineStr">
        <is>
          <t>Nassau</t>
        </is>
      </c>
      <c r="E602" s="42" t="n">
        <v>97891</v>
      </c>
      <c r="F602" s="42" t="n">
        <v>76177</v>
      </c>
      <c r="G602" s="42" t="n">
        <v>175</v>
      </c>
      <c r="H602" s="42" t="n">
        <v>3559</v>
      </c>
      <c r="I602" s="42" t="n">
        <v>81079</v>
      </c>
      <c r="J602" s="42" t="n">
        <v>236330</v>
      </c>
      <c r="K602" s="44">
        <f>G602/E602*10000</f>
        <v/>
      </c>
      <c r="L602" s="44">
        <f>I602/G602</f>
        <v/>
      </c>
      <c r="M602" s="44">
        <f>I602/H602</f>
        <v/>
      </c>
      <c r="N602" s="44" t="n">
        <v>1.1088</v>
      </c>
      <c r="O602" s="44" t="n">
        <v>-0.5659999999999999</v>
      </c>
      <c r="P602" s="44" t="n">
        <v>0.886</v>
      </c>
      <c r="Q602" s="44" t="n">
        <v>0.106</v>
      </c>
      <c r="R602" s="44" t="n">
        <v>2.891</v>
      </c>
      <c r="S602" s="44" t="n">
        <v>-0.878</v>
      </c>
    </row>
    <row r="603">
      <c r="A603" s="39" t="n">
        <v>598</v>
      </c>
      <c r="B603" s="39" t="n">
        <v>53029</v>
      </c>
      <c r="C603" s="40" t="inlineStr">
        <is>
          <t>Washington</t>
        </is>
      </c>
      <c r="D603" s="40" t="inlineStr">
        <is>
          <t>Island</t>
        </is>
      </c>
      <c r="E603" s="39" t="n">
        <v>86744</v>
      </c>
      <c r="F603" s="39" t="n">
        <v>65520</v>
      </c>
      <c r="G603" s="39" t="n">
        <v>146</v>
      </c>
      <c r="H603" s="39" t="n">
        <v>1942</v>
      </c>
      <c r="I603" s="39" t="n">
        <v>54369</v>
      </c>
      <c r="J603" s="39" t="n">
        <v>142513</v>
      </c>
      <c r="K603" s="41">
        <f>G603/E603*10000</f>
        <v/>
      </c>
      <c r="L603" s="41">
        <f>I603/G603</f>
        <v/>
      </c>
      <c r="M603" s="41">
        <f>I603/H603</f>
        <v/>
      </c>
      <c r="N603" s="41" t="n">
        <v>1.1776</v>
      </c>
      <c r="O603" s="41" t="n">
        <v>-0.735</v>
      </c>
      <c r="P603" s="41" t="n">
        <v>-0.131</v>
      </c>
      <c r="Q603" s="41" t="n">
        <v>1.267</v>
      </c>
      <c r="R603" s="41" t="n">
        <v>3.218</v>
      </c>
      <c r="S603" s="41" t="n">
        <v>-0.889</v>
      </c>
    </row>
    <row r="604">
      <c r="A604" s="42" t="n">
        <v>599</v>
      </c>
      <c r="B604" s="42" t="n">
        <v>51067</v>
      </c>
      <c r="C604" s="43" t="inlineStr">
        <is>
          <t>Virginia</t>
        </is>
      </c>
      <c r="D604" s="43" t="inlineStr">
        <is>
          <t>Franklin</t>
        </is>
      </c>
      <c r="E604" s="42" t="n">
        <v>55047</v>
      </c>
      <c r="F604" s="42" t="n">
        <v>52622</v>
      </c>
      <c r="G604" s="42" t="n">
        <v>77</v>
      </c>
      <c r="H604" s="42" t="n">
        <v>1129</v>
      </c>
      <c r="I604" s="42" t="n">
        <v>23129</v>
      </c>
      <c r="J604" s="42" t="n">
        <v>72651</v>
      </c>
      <c r="K604" s="44">
        <f>G604/E604*10000</f>
        <v/>
      </c>
      <c r="L604" s="44">
        <f>I604/G604</f>
        <v/>
      </c>
      <c r="M604" s="44">
        <f>I604/H604</f>
        <v/>
      </c>
      <c r="N604" s="44" t="n">
        <v>0.7032</v>
      </c>
      <c r="O604" s="44" t="n">
        <v>-1.194</v>
      </c>
      <c r="P604" s="44" t="n">
        <v>-0.9360000000000001</v>
      </c>
      <c r="Q604" s="44" t="n">
        <v>-0.405</v>
      </c>
      <c r="R604" s="44" t="n">
        <v>0.963</v>
      </c>
      <c r="S604" s="44" t="n">
        <v>-0.889</v>
      </c>
    </row>
    <row r="605">
      <c r="A605" s="39" t="n">
        <v>600</v>
      </c>
      <c r="B605" s="39" t="n">
        <v>12101</v>
      </c>
      <c r="C605" s="40" t="inlineStr">
        <is>
          <t>Florida</t>
        </is>
      </c>
      <c r="D605" s="40" t="inlineStr">
        <is>
          <t>Pasco</t>
        </is>
      </c>
      <c r="E605" s="39" t="n">
        <v>610584</v>
      </c>
      <c r="F605" s="39" t="n">
        <v>53252</v>
      </c>
      <c r="G605" s="39" t="n">
        <v>833</v>
      </c>
      <c r="H605" s="39" t="n">
        <v>14514</v>
      </c>
      <c r="I605" s="39" t="n">
        <v>302008</v>
      </c>
      <c r="J605" s="39" t="n">
        <v>992575</v>
      </c>
      <c r="K605" s="41">
        <f>G605/E605*10000</f>
        <v/>
      </c>
      <c r="L605" s="41">
        <f>I605/G605</f>
        <v/>
      </c>
      <c r="M605" s="41">
        <f>I605/H605</f>
        <v/>
      </c>
      <c r="N605" s="41" t="n">
        <v>0.791</v>
      </c>
      <c r="O605" s="41" t="n">
        <v>-1.25</v>
      </c>
      <c r="P605" s="41" t="n">
        <v>-0.241</v>
      </c>
      <c r="Q605" s="41" t="n">
        <v>-0.334</v>
      </c>
      <c r="R605" s="41" t="n">
        <v>1.38</v>
      </c>
      <c r="S605" s="41" t="n">
        <v>-0.909</v>
      </c>
    </row>
    <row r="606">
      <c r="A606" s="42" t="n">
        <v>601</v>
      </c>
      <c r="B606" s="42" t="n">
        <v>12019</v>
      </c>
      <c r="C606" s="43" t="inlineStr">
        <is>
          <t>Florida</t>
        </is>
      </c>
      <c r="D606" s="43" t="inlineStr">
        <is>
          <t>Clay</t>
        </is>
      </c>
      <c r="E606" s="42" t="n">
        <v>226797</v>
      </c>
      <c r="F606" s="42" t="n">
        <v>54056</v>
      </c>
      <c r="G606" s="42" t="n">
        <v>327</v>
      </c>
      <c r="H606" s="42" t="n">
        <v>6453</v>
      </c>
      <c r="I606" s="42" t="n">
        <v>137319</v>
      </c>
      <c r="J606" s="42" t="n">
        <v>449687</v>
      </c>
      <c r="K606" s="44">
        <f>G606/E606*10000</f>
        <v/>
      </c>
      <c r="L606" s="44">
        <f>I606/G606</f>
        <v/>
      </c>
      <c r="M606" s="44">
        <f>I606/H606</f>
        <v/>
      </c>
      <c r="N606" s="44" t="n">
        <v>0.9046999999999999</v>
      </c>
      <c r="O606" s="44" t="n">
        <v>-1.125</v>
      </c>
      <c r="P606" s="44" t="n">
        <v>0.401</v>
      </c>
      <c r="Q606" s="44" t="n">
        <v>-0.229</v>
      </c>
      <c r="R606" s="44" t="n">
        <v>1.921</v>
      </c>
      <c r="S606" s="44" t="n">
        <v>-0.911</v>
      </c>
    </row>
    <row r="607">
      <c r="A607" s="39" t="n">
        <v>602</v>
      </c>
      <c r="B607" s="39" t="n">
        <v>37133</v>
      </c>
      <c r="C607" s="40" t="inlineStr">
        <is>
          <t>North Carolina</t>
        </is>
      </c>
      <c r="D607" s="40" t="inlineStr">
        <is>
          <t>Onslow</t>
        </is>
      </c>
      <c r="E607" s="39" t="n">
        <v>206718</v>
      </c>
      <c r="F607" s="39" t="n">
        <v>52257</v>
      </c>
      <c r="G607" s="39" t="n">
        <v>379</v>
      </c>
      <c r="H607" s="39" t="n">
        <v>8169</v>
      </c>
      <c r="I607" s="39" t="n">
        <v>153166</v>
      </c>
      <c r="J607" s="39" t="n">
        <v>517153</v>
      </c>
      <c r="K607" s="41">
        <f>G607/E607*10000</f>
        <v/>
      </c>
      <c r="L607" s="41">
        <f>I607/G607</f>
        <v/>
      </c>
      <c r="M607" s="41">
        <f>I607/H607</f>
        <v/>
      </c>
      <c r="N607" s="41" t="n">
        <v>0.925</v>
      </c>
      <c r="O607" s="41" t="n">
        <v>-0.492</v>
      </c>
      <c r="P607" s="41" t="n">
        <v>0.224</v>
      </c>
      <c r="Q607" s="41" t="n">
        <v>-0.792</v>
      </c>
      <c r="R607" s="41" t="n">
        <v>2.017</v>
      </c>
      <c r="S607" s="41" t="n">
        <v>-0.917</v>
      </c>
    </row>
    <row r="608">
      <c r="A608" s="42" t="n">
        <v>603</v>
      </c>
      <c r="B608" s="42" t="n">
        <v>13057</v>
      </c>
      <c r="C608" s="43" t="inlineStr">
        <is>
          <t>Georgia</t>
        </is>
      </c>
      <c r="D608" s="43" t="inlineStr">
        <is>
          <t>Cherokee</t>
        </is>
      </c>
      <c r="E608" s="42" t="n">
        <v>281455</v>
      </c>
      <c r="F608" s="42" t="n">
        <v>67524</v>
      </c>
      <c r="G608" s="42" t="n">
        <v>431</v>
      </c>
      <c r="H608" s="42" t="n">
        <v>9848</v>
      </c>
      <c r="I608" s="42" t="n">
        <v>199875</v>
      </c>
      <c r="J608" s="42" t="n">
        <v>659171</v>
      </c>
      <c r="K608" s="44">
        <f>G608/E608*10000</f>
        <v/>
      </c>
      <c r="L608" s="44">
        <f>I608/G608</f>
        <v/>
      </c>
      <c r="M608" s="44">
        <f>I608/H608</f>
        <v/>
      </c>
      <c r="N608" s="44" t="n">
        <v>0.9563</v>
      </c>
      <c r="O608" s="44" t="n">
        <v>-0.98</v>
      </c>
      <c r="P608" s="44" t="n">
        <v>0.89</v>
      </c>
      <c r="Q608" s="44" t="n">
        <v>-0.448</v>
      </c>
      <c r="R608" s="44" t="n">
        <v>2.166</v>
      </c>
      <c r="S608" s="44" t="n">
        <v>-0.922</v>
      </c>
    </row>
    <row r="609">
      <c r="A609" s="39" t="n">
        <v>604</v>
      </c>
      <c r="B609" s="39" t="n">
        <v>48199</v>
      </c>
      <c r="C609" s="40" t="inlineStr">
        <is>
          <t>Texas</t>
        </is>
      </c>
      <c r="D609" s="40" t="inlineStr">
        <is>
          <t>Hardin</t>
        </is>
      </c>
      <c r="E609" s="39" t="n">
        <v>57819</v>
      </c>
      <c r="F609" s="39" t="n">
        <v>53708</v>
      </c>
      <c r="G609" s="39" t="n">
        <v>82</v>
      </c>
      <c r="H609" s="39" t="n">
        <v>1298</v>
      </c>
      <c r="I609" s="39" t="n">
        <v>22754</v>
      </c>
      <c r="J609" s="39" t="n">
        <v>78861</v>
      </c>
      <c r="K609" s="41">
        <f>G609/E609*10000</f>
        <v/>
      </c>
      <c r="L609" s="41">
        <f>I609/G609</f>
        <v/>
      </c>
      <c r="M609" s="41">
        <f>I609/H609</f>
        <v/>
      </c>
      <c r="N609" s="41" t="n">
        <v>0.5966</v>
      </c>
      <c r="O609" s="41" t="n">
        <v>-1.163</v>
      </c>
      <c r="P609" s="41" t="n">
        <v>-1.191</v>
      </c>
      <c r="Q609" s="41" t="n">
        <v>-1.064</v>
      </c>
      <c r="R609" s="41" t="n">
        <v>0.456</v>
      </c>
      <c r="S609" s="41" t="n">
        <v>-0.93</v>
      </c>
    </row>
    <row r="610">
      <c r="A610" s="42" t="n">
        <v>605</v>
      </c>
      <c r="B610" s="42" t="n">
        <v>42005</v>
      </c>
      <c r="C610" s="43" t="inlineStr">
        <is>
          <t>Pennsylvania</t>
        </is>
      </c>
      <c r="D610" s="43" t="inlineStr">
        <is>
          <t>Armstrong</t>
        </is>
      </c>
      <c r="E610" s="42" t="n">
        <v>64664</v>
      </c>
      <c r="F610" s="42" t="n">
        <v>56596</v>
      </c>
      <c r="G610" s="42" t="n">
        <v>107</v>
      </c>
      <c r="H610" s="42" t="n">
        <v>1300</v>
      </c>
      <c r="I610" s="42" t="n">
        <v>15575</v>
      </c>
      <c r="J610" s="42" t="n">
        <v>58173</v>
      </c>
      <c r="K610" s="44">
        <f>G610/E610*10000</f>
        <v/>
      </c>
      <c r="L610" s="44">
        <f>I610/G610</f>
        <v/>
      </c>
      <c r="M610" s="44">
        <f>I610/H610</f>
        <v/>
      </c>
      <c r="N610" s="44" t="n">
        <v>0.3092</v>
      </c>
      <c r="O610" s="44" t="n">
        <v>-0.781</v>
      </c>
      <c r="P610" s="44" t="n">
        <v>-2.666</v>
      </c>
      <c r="Q610" s="44" t="n">
        <v>-2.3</v>
      </c>
      <c r="R610" s="44" t="n">
        <v>-0.911</v>
      </c>
      <c r="S610" s="44" t="n">
        <v>-0.9360000000000001</v>
      </c>
    </row>
    <row r="611">
      <c r="A611" s="39" t="n">
        <v>606</v>
      </c>
      <c r="B611" s="39" t="n">
        <v>51019</v>
      </c>
      <c r="C611" s="40" t="inlineStr">
        <is>
          <t>Virginia</t>
        </is>
      </c>
      <c r="D611" s="40" t="inlineStr">
        <is>
          <t>Bedford</t>
        </is>
      </c>
      <c r="E611" s="39" t="n">
        <v>80798</v>
      </c>
      <c r="F611" s="39" t="n">
        <v>54784</v>
      </c>
      <c r="G611" s="39" t="n">
        <v>103</v>
      </c>
      <c r="H611" s="39" t="n">
        <v>1328</v>
      </c>
      <c r="I611" s="39" t="n">
        <v>25123</v>
      </c>
      <c r="J611" s="39" t="n">
        <v>77488</v>
      </c>
      <c r="K611" s="41">
        <f>G611/E611*10000</f>
        <v/>
      </c>
      <c r="L611" s="41">
        <f>I611/G611</f>
        <v/>
      </c>
      <c r="M611" s="41">
        <f>I611/H611</f>
        <v/>
      </c>
      <c r="N611" s="41" t="n">
        <v>0.5706</v>
      </c>
      <c r="O611" s="41" t="n">
        <v>-1.395</v>
      </c>
      <c r="P611" s="41" t="n">
        <v>-1.567</v>
      </c>
      <c r="Q611" s="41" t="n">
        <v>-0.755</v>
      </c>
      <c r="R611" s="41" t="n">
        <v>0.332</v>
      </c>
      <c r="S611" s="41" t="n">
        <v>-0.9419999999999999</v>
      </c>
    </row>
    <row r="612">
      <c r="A612" s="42" t="n">
        <v>607</v>
      </c>
      <c r="B612" s="42" t="n">
        <v>49053</v>
      </c>
      <c r="C612" s="43" t="inlineStr">
        <is>
          <t>Utah</t>
        </is>
      </c>
      <c r="D612" s="43" t="inlineStr">
        <is>
          <t>Washington</t>
        </is>
      </c>
      <c r="E612" s="42" t="n">
        <v>197898</v>
      </c>
      <c r="F612" s="42" t="n">
        <v>51717</v>
      </c>
      <c r="G612" s="42" t="n">
        <v>368</v>
      </c>
      <c r="H612" s="42" t="n">
        <v>7708</v>
      </c>
      <c r="I612" s="42" t="n">
        <v>157174</v>
      </c>
      <c r="J612" s="42" t="n">
        <v>491258</v>
      </c>
      <c r="K612" s="44">
        <f>G612/E612*10000</f>
        <v/>
      </c>
      <c r="L612" s="44">
        <f>I612/G612</f>
        <v/>
      </c>
      <c r="M612" s="44">
        <f>I612/H612</f>
        <v/>
      </c>
      <c r="N612" s="44" t="n">
        <v>1.0463</v>
      </c>
      <c r="O612" s="44" t="n">
        <v>-0.45</v>
      </c>
      <c r="P612" s="44" t="n">
        <v>0.481</v>
      </c>
      <c r="Q612" s="44" t="n">
        <v>-0.426</v>
      </c>
      <c r="R612" s="44" t="n">
        <v>2.594</v>
      </c>
      <c r="S612" s="44" t="n">
        <v>-0.948</v>
      </c>
    </row>
    <row r="613">
      <c r="A613" s="39" t="n">
        <v>608</v>
      </c>
      <c r="B613" s="39" t="n">
        <v>18109</v>
      </c>
      <c r="C613" s="40" t="inlineStr">
        <is>
          <t>Indiana</t>
        </is>
      </c>
      <c r="D613" s="40" t="inlineStr">
        <is>
          <t>Morgan</t>
        </is>
      </c>
      <c r="E613" s="39" t="n">
        <v>72239</v>
      </c>
      <c r="F613" s="39" t="n">
        <v>54458</v>
      </c>
      <c r="G613" s="39" t="n">
        <v>101</v>
      </c>
      <c r="H613" s="39" t="n">
        <v>1726</v>
      </c>
      <c r="I613" s="39" t="n">
        <v>33088</v>
      </c>
      <c r="J613" s="39" t="n">
        <v>103696</v>
      </c>
      <c r="K613" s="41">
        <f>G613/E613*10000</f>
        <v/>
      </c>
      <c r="L613" s="41">
        <f>I613/G613</f>
        <v/>
      </c>
      <c r="M613" s="41">
        <f>I613/H613</f>
        <v/>
      </c>
      <c r="N613" s="41" t="n">
        <v>0.7262999999999999</v>
      </c>
      <c r="O613" s="41" t="n">
        <v>-1.195</v>
      </c>
      <c r="P613" s="41" t="n">
        <v>-0.631</v>
      </c>
      <c r="Q613" s="41" t="n">
        <v>-0.698</v>
      </c>
      <c r="R613" s="41" t="n">
        <v>1.072</v>
      </c>
      <c r="S613" s="41" t="n">
        <v>-0.95</v>
      </c>
    </row>
    <row r="614">
      <c r="A614" s="42" t="n">
        <v>609</v>
      </c>
      <c r="B614" s="42" t="n">
        <v>17093</v>
      </c>
      <c r="C614" s="43" t="inlineStr">
        <is>
          <t>Illinois</t>
        </is>
      </c>
      <c r="D614" s="43" t="inlineStr">
        <is>
          <t>Kendall</t>
        </is>
      </c>
      <c r="E614" s="42" t="n">
        <v>137602</v>
      </c>
      <c r="F614" s="42" t="n">
        <v>58095</v>
      </c>
      <c r="G614" s="42" t="n">
        <v>228</v>
      </c>
      <c r="H614" s="42" t="n">
        <v>4226</v>
      </c>
      <c r="I614" s="42" t="n">
        <v>79728</v>
      </c>
      <c r="J614" s="42" t="n">
        <v>270671</v>
      </c>
      <c r="K614" s="44">
        <f>G614/E614*10000</f>
        <v/>
      </c>
      <c r="L614" s="44">
        <f>I614/G614</f>
        <v/>
      </c>
      <c r="M614" s="44">
        <f>I614/H614</f>
        <v/>
      </c>
      <c r="N614" s="44" t="n">
        <v>0.8287</v>
      </c>
      <c r="O614" s="44" t="n">
        <v>-0.777</v>
      </c>
      <c r="P614" s="44" t="n">
        <v>-0.384</v>
      </c>
      <c r="Q614" s="44" t="n">
        <v>-0.766</v>
      </c>
      <c r="R614" s="44" t="n">
        <v>1.56</v>
      </c>
      <c r="S614" s="44" t="n">
        <v>-0.95</v>
      </c>
    </row>
    <row r="615">
      <c r="A615" s="39" t="n">
        <v>610</v>
      </c>
      <c r="B615" s="39" t="n">
        <v>48493</v>
      </c>
      <c r="C615" s="40" t="inlineStr">
        <is>
          <t>Texas</t>
        </is>
      </c>
      <c r="D615" s="40" t="inlineStr">
        <is>
          <t>Wilson</t>
        </is>
      </c>
      <c r="E615" s="39" t="n">
        <v>52772</v>
      </c>
      <c r="F615" s="39" t="n">
        <v>57205</v>
      </c>
      <c r="G615" s="39" t="n">
        <v>74</v>
      </c>
      <c r="H615" s="39" t="n">
        <v>864</v>
      </c>
      <c r="I615" s="39" t="n">
        <v>15138</v>
      </c>
      <c r="J615" s="39" t="n">
        <v>56134</v>
      </c>
      <c r="K615" s="41">
        <f>G615/E615*10000</f>
        <v/>
      </c>
      <c r="L615" s="41">
        <f>I615/G615</f>
        <v/>
      </c>
      <c r="M615" s="41">
        <f>I615/H615</f>
        <v/>
      </c>
      <c r="N615" s="41" t="n">
        <v>0.5221</v>
      </c>
      <c r="O615" s="41" t="n">
        <v>-1.189</v>
      </c>
      <c r="P615" s="41" t="n">
        <v>-2.006</v>
      </c>
      <c r="Q615" s="41" t="n">
        <v>-1.066</v>
      </c>
      <c r="R615" s="41" t="n">
        <v>0.101</v>
      </c>
      <c r="S615" s="41" t="n">
        <v>-0.954</v>
      </c>
    </row>
    <row r="616">
      <c r="A616" s="42" t="n">
        <v>611</v>
      </c>
      <c r="B616" s="42" t="n">
        <v>20015</v>
      </c>
      <c r="C616" s="43" t="inlineStr">
        <is>
          <t>Kansas</t>
        </is>
      </c>
      <c r="D616" s="43" t="inlineStr">
        <is>
          <t>Butler</t>
        </is>
      </c>
      <c r="E616" s="42" t="n">
        <v>68264</v>
      </c>
      <c r="F616" s="42" t="n">
        <v>53996</v>
      </c>
      <c r="G616" s="42" t="n">
        <v>108</v>
      </c>
      <c r="H616" s="42" t="n">
        <v>1671</v>
      </c>
      <c r="I616" s="42" t="n">
        <v>26056</v>
      </c>
      <c r="J616" s="42" t="n">
        <v>90559</v>
      </c>
      <c r="K616" s="44">
        <f>G616/E616*10000</f>
        <v/>
      </c>
      <c r="L616" s="44">
        <f>I616/G616</f>
        <v/>
      </c>
      <c r="M616" s="44">
        <f>I616/H616</f>
        <v/>
      </c>
      <c r="N616" s="44" t="n">
        <v>0.5609</v>
      </c>
      <c r="O616" s="44" t="n">
        <v>-0.898</v>
      </c>
      <c r="P616" s="44" t="n">
        <v>-1.596</v>
      </c>
      <c r="Q616" s="44" t="n">
        <v>-1.495</v>
      </c>
      <c r="R616" s="44" t="n">
        <v>0.286</v>
      </c>
      <c r="S616" s="44" t="n">
        <v>-0.969</v>
      </c>
    </row>
    <row r="617">
      <c r="A617" s="39" t="n">
        <v>612</v>
      </c>
      <c r="B617" s="39" t="n">
        <v>29037</v>
      </c>
      <c r="C617" s="40" t="inlineStr">
        <is>
          <t>Missouri</t>
        </is>
      </c>
      <c r="D617" s="40" t="inlineStr">
        <is>
          <t>Cass</t>
        </is>
      </c>
      <c r="E617" s="39" t="n">
        <v>110345</v>
      </c>
      <c r="F617" s="39" t="n">
        <v>56575</v>
      </c>
      <c r="G617" s="39" t="n">
        <v>162</v>
      </c>
      <c r="H617" s="39" t="n">
        <v>3111</v>
      </c>
      <c r="I617" s="39" t="n">
        <v>55904</v>
      </c>
      <c r="J617" s="39" t="n">
        <v>175488</v>
      </c>
      <c r="K617" s="41">
        <f>G617/E617*10000</f>
        <v/>
      </c>
      <c r="L617" s="41">
        <f>I617/G617</f>
        <v/>
      </c>
      <c r="M617" s="41">
        <f>I617/H617</f>
        <v/>
      </c>
      <c r="N617" s="41" t="n">
        <v>0.744</v>
      </c>
      <c r="O617" s="41" t="n">
        <v>-1.082</v>
      </c>
      <c r="P617" s="41" t="n">
        <v>-0.436</v>
      </c>
      <c r="Q617" s="41" t="n">
        <v>-0.966</v>
      </c>
      <c r="R617" s="41" t="n">
        <v>1.157</v>
      </c>
      <c r="S617" s="41" t="n">
        <v>-0.978</v>
      </c>
    </row>
    <row r="618">
      <c r="A618" s="42" t="n">
        <v>613</v>
      </c>
      <c r="B618" s="42" t="n">
        <v>45055</v>
      </c>
      <c r="C618" s="43" t="inlineStr">
        <is>
          <t>South Carolina</t>
        </is>
      </c>
      <c r="D618" s="43" t="inlineStr">
        <is>
          <t>Kershaw</t>
        </is>
      </c>
      <c r="E618" s="42" t="n">
        <v>67917</v>
      </c>
      <c r="F618" s="42" t="n">
        <v>53637</v>
      </c>
      <c r="G618" s="42" t="n">
        <v>87</v>
      </c>
      <c r="H618" s="42" t="n">
        <v>1469</v>
      </c>
      <c r="I618" s="42" t="n">
        <v>24691</v>
      </c>
      <c r="J618" s="42" t="n">
        <v>87219</v>
      </c>
      <c r="K618" s="44">
        <f>G618/E618*10000</f>
        <v/>
      </c>
      <c r="L618" s="44">
        <f>I618/G618</f>
        <v/>
      </c>
      <c r="M618" s="44">
        <f>I618/H618</f>
        <v/>
      </c>
      <c r="N618" s="44" t="n">
        <v>0.5691000000000001</v>
      </c>
      <c r="O618" s="44" t="n">
        <v>-1.385</v>
      </c>
      <c r="P618" s="44" t="n">
        <v>-1.121</v>
      </c>
      <c r="Q618" s="44" t="n">
        <v>-1.225</v>
      </c>
      <c r="R618" s="44" t="n">
        <v>0.325</v>
      </c>
      <c r="S618" s="44" t="n">
        <v>-0.987</v>
      </c>
    </row>
    <row r="619">
      <c r="A619" s="39" t="n">
        <v>614</v>
      </c>
      <c r="B619" s="39" t="n">
        <v>19181</v>
      </c>
      <c r="C619" s="40" t="inlineStr">
        <is>
          <t>Iowa</t>
        </is>
      </c>
      <c r="D619" s="40" t="inlineStr">
        <is>
          <t>Warren</t>
        </is>
      </c>
      <c r="E619" s="39" t="n">
        <v>54325</v>
      </c>
      <c r="F619" s="39" t="n">
        <v>61761</v>
      </c>
      <c r="G619" s="39" t="n">
        <v>77</v>
      </c>
      <c r="H619" s="39" t="n">
        <v>987</v>
      </c>
      <c r="I619" s="39" t="n">
        <v>17242</v>
      </c>
      <c r="J619" s="39" t="n">
        <v>52574</v>
      </c>
      <c r="K619" s="41">
        <f>G619/E619*10000</f>
        <v/>
      </c>
      <c r="L619" s="41">
        <f>I619/G619</f>
        <v/>
      </c>
      <c r="M619" s="41">
        <f>I619/H619</f>
        <v/>
      </c>
      <c r="N619" s="41" t="n">
        <v>0.5766</v>
      </c>
      <c r="O619" s="41" t="n">
        <v>-1.164</v>
      </c>
      <c r="P619" s="41" t="n">
        <v>-1.79</v>
      </c>
      <c r="Q619" s="41" t="n">
        <v>-1.077</v>
      </c>
      <c r="R619" s="41" t="n">
        <v>0.361</v>
      </c>
      <c r="S619" s="41" t="n">
        <v>-0.995</v>
      </c>
    </row>
    <row r="620">
      <c r="A620" s="42" t="n">
        <v>615</v>
      </c>
      <c r="B620" s="42" t="n">
        <v>13297</v>
      </c>
      <c r="C620" s="43" t="inlineStr">
        <is>
          <t>Georgia</t>
        </is>
      </c>
      <c r="D620" s="43" t="inlineStr">
        <is>
          <t>Walton</t>
        </is>
      </c>
      <c r="E620" s="42" t="n">
        <v>103056</v>
      </c>
      <c r="F620" s="42" t="n">
        <v>52663</v>
      </c>
      <c r="G620" s="42" t="n">
        <v>126</v>
      </c>
      <c r="H620" s="42" t="n">
        <v>2455</v>
      </c>
      <c r="I620" s="42" t="n">
        <v>48026</v>
      </c>
      <c r="J620" s="42" t="n">
        <v>164326</v>
      </c>
      <c r="K620" s="44">
        <f>G620/E620*10000</f>
        <v/>
      </c>
      <c r="L620" s="44">
        <f>I620/G620</f>
        <v/>
      </c>
      <c r="M620" s="44">
        <f>I620/H620</f>
        <v/>
      </c>
      <c r="N620" s="44" t="n">
        <v>0.794</v>
      </c>
      <c r="O620" s="44" t="n">
        <v>-1.479</v>
      </c>
      <c r="P620" s="44" t="n">
        <v>-0.033</v>
      </c>
      <c r="Q620" s="44" t="n">
        <v>-0.611</v>
      </c>
      <c r="R620" s="44" t="n">
        <v>1.394</v>
      </c>
      <c r="S620" s="44" t="n">
        <v>-1.02</v>
      </c>
    </row>
    <row r="621">
      <c r="A621" s="39" t="n">
        <v>616</v>
      </c>
      <c r="B621" s="39" t="n">
        <v>12111</v>
      </c>
      <c r="C621" s="40" t="inlineStr">
        <is>
          <t>Florida</t>
        </is>
      </c>
      <c r="D621" s="40" t="inlineStr">
        <is>
          <t>St. Lucie</t>
        </is>
      </c>
      <c r="E621" s="39" t="n">
        <v>359882</v>
      </c>
      <c r="F621" s="39" t="n">
        <v>51592</v>
      </c>
      <c r="G621" s="39" t="n">
        <v>487</v>
      </c>
      <c r="H621" s="39" t="n">
        <v>9501</v>
      </c>
      <c r="I621" s="39" t="n">
        <v>197945</v>
      </c>
      <c r="J621" s="39" t="n">
        <v>639649</v>
      </c>
      <c r="K621" s="41">
        <f>G621/E621*10000</f>
        <v/>
      </c>
      <c r="L621" s="41">
        <f>I621/G621</f>
        <v/>
      </c>
      <c r="M621" s="41">
        <f>I621/H621</f>
        <v/>
      </c>
      <c r="N621" s="41" t="n">
        <v>0.9202</v>
      </c>
      <c r="O621" s="41" t="n">
        <v>-1.268</v>
      </c>
      <c r="P621" s="41" t="n">
        <v>0.25</v>
      </c>
      <c r="Q621" s="41" t="n">
        <v>-0.328</v>
      </c>
      <c r="R621" s="41" t="n">
        <v>1.994</v>
      </c>
      <c r="S621" s="41" t="n">
        <v>-1.023</v>
      </c>
    </row>
    <row r="622">
      <c r="A622" s="42" t="n">
        <v>617</v>
      </c>
      <c r="B622" s="42" t="n">
        <v>27141</v>
      </c>
      <c r="C622" s="43" t="inlineStr">
        <is>
          <t>Minnesota</t>
        </is>
      </c>
      <c r="D622" s="43" t="inlineStr">
        <is>
          <t>Sherburne</t>
        </is>
      </c>
      <c r="E622" s="42" t="n">
        <v>100617</v>
      </c>
      <c r="F622" s="42" t="n">
        <v>56903</v>
      </c>
      <c r="G622" s="42" t="n">
        <v>112</v>
      </c>
      <c r="H622" s="42" t="n">
        <v>2389</v>
      </c>
      <c r="I622" s="42" t="n">
        <v>42542</v>
      </c>
      <c r="J622" s="42" t="n">
        <v>126413</v>
      </c>
      <c r="K622" s="44">
        <f>G622/E622*10000</f>
        <v/>
      </c>
      <c r="L622" s="44">
        <f>I622/G622</f>
        <v/>
      </c>
      <c r="M622" s="44">
        <f>I622/H622</f>
        <v/>
      </c>
      <c r="N622" s="44" t="n">
        <v>0.6906</v>
      </c>
      <c r="O622" s="44" t="n">
        <v>-1.656</v>
      </c>
      <c r="P622" s="44" t="n">
        <v>-0.047</v>
      </c>
      <c r="Q622" s="44" t="n">
        <v>-1.002</v>
      </c>
      <c r="R622" s="44" t="n">
        <v>0.903</v>
      </c>
      <c r="S622" s="44" t="n">
        <v>-1.025</v>
      </c>
    </row>
    <row r="623">
      <c r="A623" s="39" t="n">
        <v>618</v>
      </c>
      <c r="B623" s="39" t="n">
        <v>37037</v>
      </c>
      <c r="C623" s="40" t="inlineStr">
        <is>
          <t>North Carolina</t>
        </is>
      </c>
      <c r="D623" s="40" t="inlineStr">
        <is>
          <t>Chatham</t>
        </is>
      </c>
      <c r="E623" s="39" t="n">
        <v>80080</v>
      </c>
      <c r="F623" s="39" t="n">
        <v>82059</v>
      </c>
      <c r="G623" s="39" t="n">
        <v>112</v>
      </c>
      <c r="H623" s="39" t="n">
        <v>2051</v>
      </c>
      <c r="I623" s="39" t="n">
        <v>40066</v>
      </c>
      <c r="J623" s="39" t="n">
        <v>119256</v>
      </c>
      <c r="K623" s="41">
        <f>G623/E623*10000</f>
        <v/>
      </c>
      <c r="L623" s="41">
        <f>I623/G623</f>
        <v/>
      </c>
      <c r="M623" s="41">
        <f>I623/H623</f>
        <v/>
      </c>
      <c r="N623" s="41" t="n">
        <v>0.8358</v>
      </c>
      <c r="O623" s="41" t="n">
        <v>-1.195</v>
      </c>
      <c r="P623" s="41" t="n">
        <v>-0.294</v>
      </c>
      <c r="Q623" s="41" t="n">
        <v>-0.617</v>
      </c>
      <c r="R623" s="41" t="n">
        <v>1.593</v>
      </c>
      <c r="S623" s="41" t="n">
        <v>-1.035</v>
      </c>
    </row>
    <row r="624">
      <c r="A624" s="42" t="n">
        <v>619</v>
      </c>
      <c r="B624" s="42" t="n">
        <v>26027</v>
      </c>
      <c r="C624" s="43" t="inlineStr">
        <is>
          <t>Michigan</t>
        </is>
      </c>
      <c r="D624" s="43" t="inlineStr">
        <is>
          <t>Cass</t>
        </is>
      </c>
      <c r="E624" s="42" t="n">
        <v>51409</v>
      </c>
      <c r="F624" s="42" t="n">
        <v>57092</v>
      </c>
      <c r="G624" s="42" t="n">
        <v>57</v>
      </c>
      <c r="H624" s="42" t="n">
        <v>762</v>
      </c>
      <c r="I624" s="42" t="n">
        <v>13955</v>
      </c>
      <c r="J624" s="42" t="n">
        <v>45855</v>
      </c>
      <c r="K624" s="44">
        <f>G624/E624*10000</f>
        <v/>
      </c>
      <c r="L624" s="44">
        <f>I624/G624</f>
        <v/>
      </c>
      <c r="M624" s="44">
        <f>I624/H624</f>
        <v/>
      </c>
      <c r="N624" s="44" t="n">
        <v>0.5644</v>
      </c>
      <c r="O624" s="44" t="n">
        <v>-1.663</v>
      </c>
      <c r="P624" s="44" t="n">
        <v>-1.556</v>
      </c>
      <c r="Q624" s="44" t="n">
        <v>-0.889</v>
      </c>
      <c r="R624" s="44" t="n">
        <v>0.303</v>
      </c>
      <c r="S624" s="44" t="n">
        <v>-1.046</v>
      </c>
    </row>
    <row r="625">
      <c r="A625" s="39" t="n">
        <v>620</v>
      </c>
      <c r="B625" s="39" t="n">
        <v>40017</v>
      </c>
      <c r="C625" s="40" t="inlineStr">
        <is>
          <t>Oklahoma</t>
        </is>
      </c>
      <c r="D625" s="40" t="inlineStr">
        <is>
          <t>Canadian</t>
        </is>
      </c>
      <c r="E625" s="39" t="n">
        <v>169507</v>
      </c>
      <c r="F625" s="39" t="n">
        <v>52341</v>
      </c>
      <c r="G625" s="39" t="n">
        <v>235</v>
      </c>
      <c r="H625" s="39" t="n">
        <v>4688</v>
      </c>
      <c r="I625" s="39" t="n">
        <v>84908</v>
      </c>
      <c r="J625" s="39" t="n">
        <v>297102</v>
      </c>
      <c r="K625" s="41">
        <f>G625/E625*10000</f>
        <v/>
      </c>
      <c r="L625" s="41">
        <f>I625/G625</f>
        <v/>
      </c>
      <c r="M625" s="41">
        <f>I625/H625</f>
        <v/>
      </c>
      <c r="N625" s="41" t="n">
        <v>0.8182</v>
      </c>
      <c r="O625" s="41" t="n">
        <v>-1.214</v>
      </c>
      <c r="P625" s="41" t="n">
        <v>-0.254</v>
      </c>
      <c r="Q625" s="41" t="n">
        <v>-0.9340000000000001</v>
      </c>
      <c r="R625" s="41" t="n">
        <v>1.51</v>
      </c>
      <c r="S625" s="41" t="n">
        <v>-1.089</v>
      </c>
    </row>
    <row r="626">
      <c r="A626" s="42" t="n">
        <v>621</v>
      </c>
      <c r="B626" s="42" t="n">
        <v>12015</v>
      </c>
      <c r="C626" s="43" t="inlineStr">
        <is>
          <t>Florida</t>
        </is>
      </c>
      <c r="D626" s="43" t="inlineStr">
        <is>
          <t>Charlotte</t>
        </is>
      </c>
      <c r="E626" s="42" t="n">
        <v>203113</v>
      </c>
      <c r="F626" s="42" t="n">
        <v>52648</v>
      </c>
      <c r="G626" s="42" t="n">
        <v>289</v>
      </c>
      <c r="H626" s="42" t="n">
        <v>5995</v>
      </c>
      <c r="I626" s="42" t="n">
        <v>138066</v>
      </c>
      <c r="J626" s="42" t="n">
        <v>446573</v>
      </c>
      <c r="K626" s="44">
        <f>G626/E626*10000</f>
        <v/>
      </c>
      <c r="L626" s="44">
        <f>I626/G626</f>
        <v/>
      </c>
      <c r="M626" s="44">
        <f>I626/H626</f>
        <v/>
      </c>
      <c r="N626" s="44" t="n">
        <v>1.1601</v>
      </c>
      <c r="O626" s="44" t="n">
        <v>-1.155</v>
      </c>
      <c r="P626" s="44" t="n">
        <v>1.047</v>
      </c>
      <c r="Q626" s="44" t="n">
        <v>0.161</v>
      </c>
      <c r="R626" s="44" t="n">
        <v>3.135</v>
      </c>
      <c r="S626" s="44" t="n">
        <v>-1.09</v>
      </c>
    </row>
    <row r="627">
      <c r="A627" s="39" t="n">
        <v>622</v>
      </c>
      <c r="B627" s="39" t="n">
        <v>42103</v>
      </c>
      <c r="C627" s="40" t="inlineStr">
        <is>
          <t>Pennsylvania</t>
        </is>
      </c>
      <c r="D627" s="40" t="inlineStr">
        <is>
          <t>Pike</t>
        </is>
      </c>
      <c r="E627" s="39" t="n">
        <v>60647</v>
      </c>
      <c r="F627" s="39" t="n">
        <v>55818</v>
      </c>
      <c r="G627" s="39" t="n">
        <v>81</v>
      </c>
      <c r="H627" s="39" t="n">
        <v>948</v>
      </c>
      <c r="I627" s="39" t="n">
        <v>20636</v>
      </c>
      <c r="J627" s="39" t="n">
        <v>69486</v>
      </c>
      <c r="K627" s="41">
        <f>G627/E627*10000</f>
        <v/>
      </c>
      <c r="L627" s="41">
        <f>I627/G627</f>
        <v/>
      </c>
      <c r="M627" s="41">
        <f>I627/H627</f>
        <v/>
      </c>
      <c r="N627" s="41" t="n">
        <v>0.8237</v>
      </c>
      <c r="O627" s="41" t="n">
        <v>-1.296</v>
      </c>
      <c r="P627" s="41" t="n">
        <v>-1.445</v>
      </c>
      <c r="Q627" s="41" t="n">
        <v>-0.12</v>
      </c>
      <c r="R627" s="41" t="n">
        <v>1.536</v>
      </c>
      <c r="S627" s="41" t="n">
        <v>-1.096</v>
      </c>
    </row>
    <row r="628">
      <c r="A628" s="42" t="n">
        <v>623</v>
      </c>
      <c r="B628" s="42" t="n">
        <v>26015</v>
      </c>
      <c r="C628" s="43" t="inlineStr">
        <is>
          <t>Michigan</t>
        </is>
      </c>
      <c r="D628" s="43" t="inlineStr">
        <is>
          <t>Barry</t>
        </is>
      </c>
      <c r="E628" s="42" t="n">
        <v>63389</v>
      </c>
      <c r="F628" s="42" t="n">
        <v>56813</v>
      </c>
      <c r="G628" s="42" t="n">
        <v>67</v>
      </c>
      <c r="H628" s="42" t="n">
        <v>1338</v>
      </c>
      <c r="I628" s="42" t="n">
        <v>21944</v>
      </c>
      <c r="J628" s="42" t="n">
        <v>63510</v>
      </c>
      <c r="K628" s="44">
        <f>G628/E628*10000</f>
        <v/>
      </c>
      <c r="L628" s="44">
        <f>I628/G628</f>
        <v/>
      </c>
      <c r="M628" s="44">
        <f>I628/H628</f>
        <v/>
      </c>
      <c r="N628" s="44" t="n">
        <v>0.609</v>
      </c>
      <c r="O628" s="44" t="n">
        <v>-1.747</v>
      </c>
      <c r="P628" s="44" t="n">
        <v>-0.632</v>
      </c>
      <c r="Q628" s="44" t="n">
        <v>-1.315</v>
      </c>
      <c r="R628" s="44" t="n">
        <v>0.515</v>
      </c>
      <c r="S628" s="44" t="n">
        <v>-1.102</v>
      </c>
    </row>
    <row r="629">
      <c r="A629" s="39" t="n">
        <v>624</v>
      </c>
      <c r="B629" s="39" t="n">
        <v>29099</v>
      </c>
      <c r="C629" s="40" t="inlineStr">
        <is>
          <t>Missouri</t>
        </is>
      </c>
      <c r="D629" s="40" t="inlineStr">
        <is>
          <t>Jefferson</t>
        </is>
      </c>
      <c r="E629" s="39" t="n">
        <v>229268</v>
      </c>
      <c r="F629" s="39" t="n">
        <v>51770</v>
      </c>
      <c r="G629" s="39" t="n">
        <v>288</v>
      </c>
      <c r="H629" s="39" t="n">
        <v>6214</v>
      </c>
      <c r="I629" s="39" t="n">
        <v>119816</v>
      </c>
      <c r="J629" s="39" t="n">
        <v>360348</v>
      </c>
      <c r="K629" s="41">
        <f>G629/E629*10000</f>
        <v/>
      </c>
      <c r="L629" s="41">
        <f>I629/G629</f>
        <v/>
      </c>
      <c r="M629" s="41">
        <f>I629/H629</f>
        <v/>
      </c>
      <c r="N629" s="41" t="n">
        <v>0.898</v>
      </c>
      <c r="O629" s="41" t="n">
        <v>-1.425</v>
      </c>
      <c r="P629" s="41" t="n">
        <v>0.357</v>
      </c>
      <c r="Q629" s="41" t="n">
        <v>-0.674</v>
      </c>
      <c r="R629" s="41" t="n">
        <v>1.889</v>
      </c>
      <c r="S629" s="41" t="n">
        <v>-1.109</v>
      </c>
    </row>
    <row r="630">
      <c r="A630" s="42" t="n">
        <v>625</v>
      </c>
      <c r="B630" s="42" t="n">
        <v>12035</v>
      </c>
      <c r="C630" s="43" t="inlineStr">
        <is>
          <t>Florida</t>
        </is>
      </c>
      <c r="D630" s="43" t="inlineStr">
        <is>
          <t>Flagler</t>
        </is>
      </c>
      <c r="E630" s="42" t="n">
        <v>126974</v>
      </c>
      <c r="F630" s="42" t="n">
        <v>60063</v>
      </c>
      <c r="G630" s="42" t="n">
        <v>190</v>
      </c>
      <c r="H630" s="42" t="n">
        <v>3492</v>
      </c>
      <c r="I630" s="42" t="n">
        <v>75707</v>
      </c>
      <c r="J630" s="42" t="n">
        <v>225475</v>
      </c>
      <c r="K630" s="44">
        <f>G630/E630*10000</f>
        <v/>
      </c>
      <c r="L630" s="44">
        <f>I630/G630</f>
        <v/>
      </c>
      <c r="M630" s="44">
        <f>I630/H630</f>
        <v/>
      </c>
      <c r="N630" s="44" t="n">
        <v>1.115</v>
      </c>
      <c r="O630" s="44" t="n">
        <v>-1.037</v>
      </c>
      <c r="P630" s="44" t="n">
        <v>0.161</v>
      </c>
      <c r="Q630" s="44" t="n">
        <v>-0.139</v>
      </c>
      <c r="R630" s="44" t="n">
        <v>2.921</v>
      </c>
      <c r="S630" s="44" t="n">
        <v>-1.198</v>
      </c>
    </row>
    <row r="631">
      <c r="A631" s="39" t="n">
        <v>626</v>
      </c>
      <c r="B631" s="39" t="n">
        <v>12113</v>
      </c>
      <c r="C631" s="40" t="inlineStr">
        <is>
          <t>Florida</t>
        </is>
      </c>
      <c r="D631" s="40" t="inlineStr">
        <is>
          <t>Santa Rosa</t>
        </is>
      </c>
      <c r="E631" s="39" t="n">
        <v>198363</v>
      </c>
      <c r="F631" s="39" t="n">
        <v>56805</v>
      </c>
      <c r="G631" s="39" t="n">
        <v>258</v>
      </c>
      <c r="H631" s="39" t="n">
        <v>4990</v>
      </c>
      <c r="I631" s="39" t="n">
        <v>99409</v>
      </c>
      <c r="J631" s="39" t="n">
        <v>327266</v>
      </c>
      <c r="K631" s="41">
        <f>G631/E631*10000</f>
        <v/>
      </c>
      <c r="L631" s="41">
        <f>I631/G631</f>
        <v/>
      </c>
      <c r="M631" s="41">
        <f>I631/H631</f>
        <v/>
      </c>
      <c r="N631" s="41" t="n">
        <v>1.026</v>
      </c>
      <c r="O631" s="41" t="n">
        <v>-1.353</v>
      </c>
      <c r="P631" s="41" t="n">
        <v>0.014</v>
      </c>
      <c r="Q631" s="41" t="n">
        <v>-0.531</v>
      </c>
      <c r="R631" s="41" t="n">
        <v>2.498</v>
      </c>
      <c r="S631" s="41" t="n">
        <v>-1.286</v>
      </c>
    </row>
    <row r="633">
      <c r="A633" s="31" t="inlineStr">
        <is>
          <t>Source: Census Bureau County Business Patterns 2022 (NAICS 722); BEA CAINC1 personal income 2024. Statewide rollup FIPS (ending in 999) excluded.</t>
        </is>
      </c>
    </row>
    <row r="634">
      <c r="A634" s="31" t="inlineStr">
        <is>
          <t>Prepared by Simkins &amp; Elgazar LLC  |  Confidential - Prepared by UnifiedAnalyst (automated analysis). Review before use.</t>
        </is>
      </c>
    </row>
  </sheetData>
  <autoFilter ref="A5:S631"/>
  <mergeCells count="5">
    <mergeCell ref="A634:S634"/>
    <mergeCell ref="A633:S633"/>
    <mergeCell ref="A1:S1"/>
    <mergeCell ref="A3:S3"/>
    <mergeCell ref="A2:S2"/>
  </mergeCells>
  <conditionalFormatting sqref="S6:S631">
    <cfRule type="colorScale" priority="1">
      <colorScale>
        <cfvo type="min"/>
        <cfvo type="percentile" val="50"/>
        <cfvo type="max"/>
        <color rgb="00FCE4D6"/>
        <color rgb="00FFFFFF"/>
        <color rgb="00D9EAD3"/>
      </colorScale>
    </cfRule>
  </conditionalFormatting>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31"/>
  <sheetViews>
    <sheetView showGridLines="0" workbookViewId="0">
      <selection activeCell="A1" sqref="A1"/>
    </sheetView>
  </sheetViews>
  <sheetFormatPr baseColWidth="8" defaultRowHeight="15"/>
  <cols>
    <col width="3" customWidth="1" min="1" max="1"/>
    <col width="12" customWidth="1" min="2" max="2"/>
    <col width="18" customWidth="1" min="3" max="3"/>
    <col width="18" customWidth="1" min="4" max="4"/>
    <col width="14" customWidth="1" min="5" max="5"/>
    <col width="14" customWidth="1" min="6" max="6"/>
    <col width="14" customWidth="1" min="7" max="7"/>
    <col width="14" customWidth="1" min="8" max="8"/>
    <col width="14" customWidth="1" min="9" max="9"/>
  </cols>
  <sheetData>
    <row r="1" ht="32" customHeight="1">
      <c r="A1" s="1" t="inlineStr">
        <is>
          <t>Top 5 County Detail</t>
        </is>
      </c>
    </row>
    <row r="2">
      <c r="A2" s="31" t="inlineStr">
        <is>
          <t>One section per shortlist county. Why this county, what to validate before committing.</t>
        </is>
      </c>
    </row>
    <row r="4" ht="22" customHeight="1">
      <c r="A4" s="11" t="inlineStr">
        <is>
          <t>1  New York County, New York</t>
        </is>
      </c>
      <c r="B4" s="12" t="n"/>
      <c r="C4" s="12" t="n"/>
      <c r="D4" s="12" t="n"/>
      <c r="E4" s="12" t="n"/>
      <c r="F4" s="12" t="n"/>
      <c r="G4" s="12" t="n"/>
      <c r="H4" s="12" t="n"/>
      <c r="I4" s="12" t="n"/>
    </row>
    <row r="5">
      <c r="B5" s="45" t="inlineStr">
        <is>
          <t>Wage per Employee ($K)</t>
        </is>
      </c>
      <c r="C5" s="7" t="inlineStr">
        <is>
          <t>$42.2</t>
        </is>
      </c>
      <c r="D5" s="45" t="inlineStr">
        <is>
          <t>Cost-of-Entry Ratio</t>
        </is>
      </c>
      <c r="E5" s="7" t="inlineStr">
        <is>
          <t>0.21</t>
        </is>
      </c>
      <c r="F5" s="45" t="inlineStr">
        <is>
          <t>Per-Capita Income 2024</t>
        </is>
      </c>
      <c r="G5" s="7" t="inlineStr">
        <is>
          <t>$199,790</t>
        </is>
      </c>
      <c r="H5" s="45" t="inlineStr">
        <is>
          <t>Restaurants per 10K</t>
        </is>
      </c>
      <c r="I5" s="7" t="inlineStr">
        <is>
          <t>59.4</t>
        </is>
      </c>
    </row>
    <row r="6" ht="56" customHeight="1">
      <c r="A6" s="4" t="inlineStr">
        <is>
          <t>Why this county</t>
        </is>
      </c>
      <c r="B6" s="13" t="inlineStr">
        <is>
          <t>Dense, high-wage metro with the deepest restaurant customer base in the U.S. Wage level ($42K/emp) is the highest among the top 10. Cost-of-entry ratio is the lowest in the top 5 (0.21), meaning restaurants are inexpensive relative to the all-industry baseline in this market - which is the underwriting-friendly profile.</t>
        </is>
      </c>
    </row>
    <row r="7" ht="56" customHeight="1">
      <c r="A7" s="4" t="inlineStr">
        <is>
          <t>What to validate</t>
        </is>
      </c>
      <c r="B7" s="13" t="inlineStr">
        <is>
          <t>Validate: (1) Manhattan rent and TI costs in the target submarket; (2) liquor-license availability; (3) labor pool depth at $42K median wage; (4) delivery-platform mix and commission rate.</t>
        </is>
      </c>
    </row>
    <row r="9" ht="22" customHeight="1">
      <c r="A9" s="11" t="inlineStr">
        <is>
          <t>2  Cape May County, New Jersey</t>
        </is>
      </c>
      <c r="B9" s="12" t="n"/>
      <c r="C9" s="12" t="n"/>
      <c r="D9" s="12" t="n"/>
      <c r="E9" s="12" t="n"/>
      <c r="F9" s="12" t="n"/>
      <c r="G9" s="12" t="n"/>
      <c r="H9" s="12" t="n"/>
      <c r="I9" s="12" t="n"/>
    </row>
    <row r="10">
      <c r="B10" s="45" t="inlineStr">
        <is>
          <t>Wage per Employee ($K)</t>
        </is>
      </c>
      <c r="C10" s="7" t="inlineStr">
        <is>
          <t>$50.5</t>
        </is>
      </c>
      <c r="D10" s="45" t="inlineStr">
        <is>
          <t>Cost-of-Entry Ratio</t>
        </is>
      </c>
      <c r="E10" s="7" t="inlineStr">
        <is>
          <t>0.90</t>
        </is>
      </c>
      <c r="F10" s="45" t="inlineStr">
        <is>
          <t>Per-Capita Income 2024</t>
        </is>
      </c>
      <c r="G10" s="7" t="inlineStr">
        <is>
          <t>$73,354</t>
        </is>
      </c>
      <c r="H10" s="45" t="inlineStr">
        <is>
          <t>Restaurants per 10K</t>
        </is>
      </c>
      <c r="I10" s="7" t="inlineStr">
        <is>
          <t>68.4</t>
        </is>
      </c>
    </row>
    <row r="11" ht="56" customHeight="1">
      <c r="A11" s="4" t="inlineStr">
        <is>
          <t>Why this county</t>
        </is>
      </c>
      <c r="B11" s="13" t="inlineStr">
        <is>
          <t>Resort county on the southern New Jersey shore with very high restaurant density (68.4/10K) and the highest wage per employee in the top 5 ($50K/emp). Seasonal peak exposure is the principal risk - the bank will ask about the off-season revenue bridge.</t>
        </is>
      </c>
    </row>
    <row r="12" ht="56" customHeight="1">
      <c r="A12" s="4" t="inlineStr">
        <is>
          <t>What to validate</t>
        </is>
      </c>
      <c r="B12" s="13" t="inlineStr">
        <is>
          <t>Validate: (1) shoulder-season revenue mix (Sept-May); (2) year-round resident trade base; (3) comparable operator AUV in shore markets; (4) property insurance cost in coastal market.</t>
        </is>
      </c>
    </row>
    <row r="14" ht="22" customHeight="1">
      <c r="A14" s="11" t="inlineStr">
        <is>
          <t>3  San Francisco County, California</t>
        </is>
      </c>
      <c r="B14" s="12" t="n"/>
      <c r="C14" s="12" t="n"/>
      <c r="D14" s="12" t="n"/>
      <c r="E14" s="12" t="n"/>
      <c r="F14" s="12" t="n"/>
      <c r="G14" s="12" t="n"/>
      <c r="H14" s="12" t="n"/>
      <c r="I14" s="12" t="n"/>
    </row>
    <row r="15">
      <c r="B15" s="45" t="inlineStr">
        <is>
          <t>Wage per Employee ($K)</t>
        </is>
      </c>
      <c r="C15" s="7" t="inlineStr">
        <is>
          <t>$36.2</t>
        </is>
      </c>
      <c r="D15" s="45" t="inlineStr">
        <is>
          <t>Cost-of-Entry Ratio</t>
        </is>
      </c>
      <c r="E15" s="7" t="inlineStr">
        <is>
          <t>0.15</t>
        </is>
      </c>
      <c r="F15" s="45" t="inlineStr">
        <is>
          <t>Per-Capita Income 2024</t>
        </is>
      </c>
      <c r="G15" s="7" t="inlineStr">
        <is>
          <t>$153,759</t>
        </is>
      </c>
      <c r="H15" s="45" t="inlineStr">
        <is>
          <t>Restaurants per 10K</t>
        </is>
      </c>
      <c r="I15" s="7" t="inlineStr">
        <is>
          <t>47.9</t>
        </is>
      </c>
    </row>
    <row r="16" ht="56" customHeight="1">
      <c r="A16" s="4" t="inlineStr">
        <is>
          <t>Why this county</t>
        </is>
      </c>
      <c r="B16" s="13" t="inlineStr">
        <is>
          <t>Dense, high-wage West Coast metro with strong payroll per establishment ($499K/estab) and low cost-of-entry ratio (0.15). Tech-sector wage base underwrites a $36K/emp restaurant wage level comfortably.</t>
        </is>
      </c>
    </row>
    <row r="17" ht="56" customHeight="1">
      <c r="A17" s="4" t="inlineStr">
        <is>
          <t>What to validate</t>
        </is>
      </c>
      <c r="B17" s="13" t="inlineStr">
        <is>
          <t>Validate: (1) commercial lease rate trend in target district; (2) overall food-service permit queue; (3) California labor law compliance (AB 1228, scheduling, paid leave); (4) supplier distribution to the Bay.</t>
        </is>
      </c>
    </row>
    <row r="19" ht="22" customHeight="1">
      <c r="A19" s="11" t="inlineStr">
        <is>
          <t>4  Hancock County, Maine</t>
        </is>
      </c>
      <c r="B19" s="12" t="n"/>
      <c r="C19" s="12" t="n"/>
      <c r="D19" s="12" t="n"/>
      <c r="E19" s="12" t="n"/>
      <c r="F19" s="12" t="n"/>
      <c r="G19" s="12" t="n"/>
      <c r="H19" s="12" t="n"/>
      <c r="I19" s="12" t="n"/>
    </row>
    <row r="20">
      <c r="B20" s="45" t="inlineStr">
        <is>
          <t>Wage per Employee ($K)</t>
        </is>
      </c>
      <c r="C20" s="7" t="inlineStr">
        <is>
          <t>$60.2</t>
        </is>
      </c>
      <c r="D20" s="45" t="inlineStr">
        <is>
          <t>Cost-of-Entry Ratio</t>
        </is>
      </c>
      <c r="E20" s="7" t="inlineStr">
        <is>
          <t>0.79</t>
        </is>
      </c>
      <c r="F20" s="45" t="inlineStr">
        <is>
          <t>Per-Capita Income 2024</t>
        </is>
      </c>
      <c r="G20" s="7" t="inlineStr">
        <is>
          <t>$64,226</t>
        </is>
      </c>
      <c r="H20" s="45" t="inlineStr">
        <is>
          <t>Restaurants per 10K</t>
        </is>
      </c>
      <c r="I20" s="7" t="inlineStr">
        <is>
          <t>40.2</t>
        </is>
      </c>
    </row>
    <row r="21" ht="56" customHeight="1">
      <c r="A21" s="4" t="inlineStr">
        <is>
          <t>Why this county</t>
        </is>
      </c>
      <c r="B21" s="13" t="inlineStr">
        <is>
          <t>Highest wage per employee in the entire shortlist ($60K/emp). Population 56,677 - just above the 50,000 viability floor; this is a small-county play that works only with a clear demographic catch.</t>
        </is>
      </c>
    </row>
    <row r="22" ht="56" customHeight="1">
      <c r="A22" s="4" t="inlineStr">
        <is>
          <t>What to validate</t>
        </is>
      </c>
      <c r="B22" s="13" t="inlineStr">
        <is>
          <t>Validate: (1) drive-time trade area and seasonal resident base; (2) whether the county's restaurant base is built on Bar Harbor / Acadia tourism; (3) year-round cash-flow bridge.</t>
        </is>
      </c>
    </row>
    <row r="24" ht="22" customHeight="1">
      <c r="A24" s="11" t="inlineStr">
        <is>
          <t>5  Worcester County, Maryland</t>
        </is>
      </c>
      <c r="B24" s="12" t="n"/>
      <c r="C24" s="12" t="n"/>
      <c r="D24" s="12" t="n"/>
      <c r="E24" s="12" t="n"/>
      <c r="F24" s="12" t="n"/>
      <c r="G24" s="12" t="n"/>
      <c r="H24" s="12" t="n"/>
      <c r="I24" s="12" t="n"/>
    </row>
    <row r="25">
      <c r="B25" s="45" t="inlineStr">
        <is>
          <t>Wage per Employee ($K)</t>
        </is>
      </c>
      <c r="C25" s="7" t="inlineStr">
        <is>
          <t>$36.5</t>
        </is>
      </c>
      <c r="D25" s="45" t="inlineStr">
        <is>
          <t>Cost-of-Entry Ratio</t>
        </is>
      </c>
      <c r="E25" s="7" t="inlineStr">
        <is>
          <t>1.31</t>
        </is>
      </c>
      <c r="F25" s="45" t="inlineStr">
        <is>
          <t>Per-Capita Income 2024</t>
        </is>
      </c>
      <c r="G25" s="7" t="inlineStr">
        <is>
          <t>$66,279</t>
        </is>
      </c>
      <c r="H25" s="45" t="inlineStr">
        <is>
          <t>Restaurants per 10K</t>
        </is>
      </c>
      <c r="I25" s="7" t="inlineStr">
        <is>
          <t>70.4</t>
        </is>
      </c>
    </row>
    <row r="26" ht="56" customHeight="1">
      <c r="A26" s="4" t="inlineStr">
        <is>
          <t>Why this county</t>
        </is>
      </c>
      <c r="B26" s="13" t="inlineStr">
        <is>
          <t>Highest restaurant density in the top 5 (70.4/10K) on Maryland's Eastern Shore. Cost-of-entry ratio is 1.31 - the highest in the top 5, meaning restaurants look expensive relative to the all-industry baseline here. Resort / shore exposure similar to Cape May.</t>
        </is>
      </c>
    </row>
    <row r="27" ht="56" customHeight="1">
      <c r="A27" s="4" t="inlineStr">
        <is>
          <t>What to validate</t>
        </is>
      </c>
      <c r="B27" s="13" t="inlineStr">
        <is>
          <t>Validate: (1) Ocean City seasonal concentration; (2) full-time resident trade area; (3) commercial real estate cost and availability; (4) wage sustainability at $36K/emp.</t>
        </is>
      </c>
    </row>
    <row r="30">
      <c r="A30" s="31" t="inlineStr">
        <is>
          <t>Source: 2022 CBP (NAICS 722), BEA personal income 2024. Cost-of-entry ratio = restaurant payroll/estab divided by all-industry payroll/estab; below 1 means restaurants are inexpensive relative to the local baseline.</t>
        </is>
      </c>
    </row>
    <row r="31">
      <c r="A31" s="31" t="inlineStr">
        <is>
          <t>Prepared by Simkins &amp; Elgazar LLC  |  Confidential - Prepared by UnifiedAnalyst (automated analysis). Review before use.</t>
        </is>
      </c>
    </row>
  </sheetData>
  <mergeCells count="14">
    <mergeCell ref="B12:I12"/>
    <mergeCell ref="B21:I21"/>
    <mergeCell ref="A2:I2"/>
    <mergeCell ref="B26:I26"/>
    <mergeCell ref="B7:I7"/>
    <mergeCell ref="B11:I11"/>
    <mergeCell ref="B6:I6"/>
    <mergeCell ref="B16:I16"/>
    <mergeCell ref="A1:I1"/>
    <mergeCell ref="B22:I22"/>
    <mergeCell ref="A31:I31"/>
    <mergeCell ref="B27:I27"/>
    <mergeCell ref="A30:I30"/>
    <mergeCell ref="B17:I17"/>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I32"/>
  <sheetViews>
    <sheetView showGridLines="0" workbookViewId="0">
      <selection activeCell="A1" sqref="A1"/>
    </sheetView>
  </sheetViews>
  <sheetFormatPr baseColWidth="8" defaultRowHeight="15"/>
  <cols>
    <col width="3" customWidth="1" min="1" max="1"/>
    <col width="16" customWidth="1" min="2" max="2"/>
    <col width="14" customWidth="1" min="3" max="3"/>
    <col width="36" customWidth="1" min="4" max="4"/>
    <col width="34" customWidth="1" min="5" max="5"/>
    <col width="12" customWidth="1" min="6" max="6"/>
    <col width="3" customWidth="1" min="7" max="7"/>
    <col width="3" customWidth="1" min="8" max="8"/>
    <col width="12" customWidth="1" min="9" max="9"/>
  </cols>
  <sheetData>
    <row r="1" ht="32" customHeight="1">
      <c r="A1" s="1" t="inlineStr">
        <is>
          <t>Fed Survey Risk Read</t>
        </is>
      </c>
    </row>
    <row r="2">
      <c r="A2" s="31" t="inlineStr">
        <is>
          <t>Source: 2024 Small Business Credit Survey (SBCS), Federal Reserve Banks, published March 2025. 7,653 employer-firm responses. Survey fielded Sept-Nov 2024.</t>
        </is>
      </c>
    </row>
    <row r="3" ht="22" customHeight="1">
      <c r="A3" s="6" t="inlineStr">
        <is>
          <t>Headline takeaways</t>
        </is>
      </c>
    </row>
    <row r="4" ht="26" customHeight="1">
      <c r="A4" s="17" t="inlineStr">
        <is>
          <t>1.</t>
        </is>
      </c>
      <c r="B4" s="13" t="inlineStr">
        <is>
          <t>Demand softness is the dominant operational risk: 57% of firms cite reaching customers / growing sales (up from 53% in 2023).</t>
        </is>
      </c>
    </row>
    <row r="5" ht="26" customHeight="1">
      <c r="A5" s="20" t="inlineStr">
        <is>
          <t>2.</t>
        </is>
      </c>
      <c r="B5" s="28" t="inlineStr">
        <is>
          <t>Rising costs are the dominant financial risk: 75% cite rising costs of goods, services, and wages as a top financial challenge (third consecutive survey as #1).</t>
        </is>
      </c>
    </row>
    <row r="6" ht="26" customHeight="1">
      <c r="A6" s="17" t="inlineStr">
        <is>
          <t>3.</t>
        </is>
      </c>
      <c r="B6" s="13" t="inlineStr">
        <is>
          <t>Credit channel matters more than rate: small banks fully approve 54% of applicants vs 24% at online lenders; 53% of online-lender applicants cite high rates.</t>
        </is>
      </c>
    </row>
    <row r="7" ht="26" customHeight="1">
      <c r="A7" s="20" t="inlineStr">
        <is>
          <t>4.</t>
        </is>
      </c>
      <c r="B7" s="28" t="inlineStr">
        <is>
          <t>Expansion is muted: only 13% of firms plan to relocate in the next two years - most peers are not actively competing for new trade areas.</t>
        </is>
      </c>
    </row>
    <row r="9" ht="22" customHeight="1">
      <c r="A9" s="6" t="inlineStr">
        <is>
          <t>Four Pre-Commitment Risk Categories</t>
        </is>
      </c>
    </row>
    <row r="10" ht="32" customHeight="1">
      <c r="A10" s="26" t="inlineStr"/>
      <c r="B10" s="26" t="inlineStr">
        <is>
          <t>Category</t>
        </is>
      </c>
      <c r="C10" s="26" t="inlineStr">
        <is>
          <t>Severity</t>
        </is>
      </c>
      <c r="D10" s="26" t="inlineStr">
        <is>
          <t>What the SBCS 2024 says</t>
        </is>
      </c>
      <c r="E10" s="26" t="inlineStr">
        <is>
          <t>Mitigation</t>
        </is>
      </c>
      <c r="F10" s="26" t="inlineStr">
        <is>
          <t>SBCS page</t>
        </is>
      </c>
      <c r="G10" s="26" t="inlineStr"/>
      <c r="H10" s="26" t="inlineStr"/>
      <c r="I10" s="26" t="inlineStr">
        <is>
          <t>Siting / Op</t>
        </is>
      </c>
    </row>
    <row r="11" ht="70" customHeight="1">
      <c r="B11" s="17" t="inlineStr">
        <is>
          <t>DEMAND</t>
        </is>
      </c>
      <c r="C11" s="27" t="inlineStr">
        <is>
          <t>HIGH</t>
        </is>
      </c>
      <c r="D11" s="13" t="inlineStr">
        <is>
          <t>57% cite reaching customers / growing sales (up from 53% YoY); for the first time since 2021, more firms report revenue DECLINED than increased</t>
        </is>
      </c>
      <c r="E11" s="13" t="inlineStr">
        <is>
          <t>Pick sites inside dense trade areas; attach a 1-3 mile demographic snapshot; filter for counties where BEA personal income GREW 2023 to 2024</t>
        </is>
      </c>
      <c r="F11" s="42" t="inlineStr">
        <is>
          <t>SBCS p. 35</t>
        </is>
      </c>
      <c r="I11" s="46" t="inlineStr">
        <is>
          <t>SITING</t>
        </is>
      </c>
    </row>
    <row r="12" ht="70" customHeight="1">
      <c r="B12" s="17" t="inlineStr">
        <is>
          <t>COST</t>
        </is>
      </c>
      <c r="C12" s="27" t="inlineStr">
        <is>
          <t>HIGH</t>
        </is>
      </c>
      <c r="D12" s="28" t="inlineStr">
        <is>
          <t>75% cite rising costs of goods, services, and wages as the #1 financial challenge (third consecutive survey); 24% of challenged firms cut staff/hours in response</t>
        </is>
      </c>
      <c r="E12" s="28" t="inlineStr">
        <is>
          <t>Build a 6-month operating reserve into the loan, not just the buildout; owner equity + 6 months operating expense in cash</t>
        </is>
      </c>
      <c r="F12" s="42" t="inlineStr">
        <is>
          <t>SBCS p. 36</t>
        </is>
      </c>
      <c r="I12" s="47" t="inlineStr">
        <is>
          <t>BOTH</t>
        </is>
      </c>
    </row>
    <row r="13" ht="70" customHeight="1">
      <c r="B13" s="17" t="inlineStr">
        <is>
          <t>LABOR</t>
        </is>
      </c>
      <c r="C13" s="29" t="inlineStr">
        <is>
          <t>MEDIUM-HIGH</t>
        </is>
      </c>
      <c r="D13" s="13" t="inlineStr">
        <is>
          <t>Hiring or retaining qualified staff = 29% (47% for growing firms); community-college / vocational pipelines materially affect availability</t>
        </is>
      </c>
      <c r="E13" s="13" t="inlineStr">
        <is>
          <t>Site near a hospitality training pipeline; offer above-market wages and benefits to retain staff</t>
        </is>
      </c>
      <c r="F13" s="42" t="inlineStr">
        <is>
          <t>SBCS p. 35</t>
        </is>
      </c>
      <c r="I13" s="47" t="inlineStr">
        <is>
          <t>BOTH</t>
        </is>
      </c>
    </row>
    <row r="14" ht="70" customHeight="1">
      <c r="B14" s="17" t="inlineStr">
        <is>
          <t>CREDIT</t>
        </is>
      </c>
      <c r="C14" s="29" t="inlineStr">
        <is>
          <t>MEDIUM-HIGH</t>
        </is>
      </c>
      <c r="D14" s="28" t="inlineStr">
        <is>
          <t>Small banks fully approve 54% vs 24% at online lenders; 53% of online-lender applicants cite high rates; net satisfaction with lenders declined across all channels</t>
        </is>
      </c>
      <c r="E14" s="28" t="inlineStr">
        <is>
          <t>Lead with a small bank or SBA 7(a)/504 lender; exclude online lenders as primary</t>
        </is>
      </c>
      <c r="F14" s="42" t="inlineStr">
        <is>
          <t>SBCS p. 41</t>
        </is>
      </c>
      <c r="I14" s="47" t="inlineStr">
        <is>
          <t>BOTH</t>
        </is>
      </c>
    </row>
    <row r="17" ht="22" customHeight="1">
      <c r="A17" s="6" t="inlineStr">
        <is>
          <t>Pre-Commitment Go / No-Go Gate</t>
        </is>
      </c>
    </row>
    <row r="18" ht="22" customHeight="1">
      <c r="B18" s="17" t="inlineStr">
        <is>
          <t>1</t>
        </is>
      </c>
      <c r="C18" s="13" t="inlineStr">
        <is>
          <t>Trade-area demand density clears break-even at -10% year-1 volume</t>
        </is>
      </c>
    </row>
    <row r="19" ht="22" customHeight="1">
      <c r="A19" s="10" t="n"/>
      <c r="B19" s="20" t="inlineStr">
        <is>
          <t>2</t>
        </is>
      </c>
      <c r="C19" s="28" t="inlineStr">
        <is>
          <t>Pro-forma DSCR &gt; 1.50 at the bank's quoted rate (see Borrowing Assessment tab)</t>
        </is>
      </c>
    </row>
    <row r="20" ht="22" customHeight="1">
      <c r="B20" s="17" t="inlineStr">
        <is>
          <t>3</t>
        </is>
      </c>
      <c r="C20" s="13" t="inlineStr">
        <is>
          <t>Owner equity contribution plus at least 6 months of new-location operating expense in cash</t>
        </is>
      </c>
    </row>
    <row r="21" ht="22" customHeight="1">
      <c r="A21" s="10" t="n"/>
      <c r="B21" s="20" t="inlineStr">
        <is>
          <t>4</t>
        </is>
      </c>
      <c r="C21" s="28" t="inlineStr">
        <is>
          <t>Lender is a small bank, SBA 7(a)/504, or community bank - NOT primarily an online lender</t>
        </is>
      </c>
    </row>
    <row r="23" ht="22" customHeight="1">
      <c r="A23" s="6" t="inlineStr">
        <is>
          <t>Verbatim SBCS source quotes</t>
        </is>
      </c>
    </row>
    <row r="24" ht="36" customHeight="1">
      <c r="B24" s="48" t="inlineStr">
        <is>
          <t>Demand (Operational Challenges)</t>
        </is>
      </c>
      <c r="C24" s="13" t="inlineStr">
        <is>
          <t>Compared to a year earlier, firms were more likely to cite challenges reaching customers and growing sales and less likely to report issues with supply chains. (SBCS 2025, p. 35)</t>
        </is>
      </c>
    </row>
    <row r="25" ht="36" customHeight="1">
      <c r="A25" s="10" t="n"/>
      <c r="B25" s="49" t="inlineStr">
        <is>
          <t>Cost (Financial Challenges)</t>
        </is>
      </c>
      <c r="C25" s="28" t="inlineStr">
        <is>
          <t>Rising costs of goods, services, and wages remained the most commonly reported financial challenge. Firms were more likely to identify weak sales and paying operating expenses as challenges in 2024 than in 2023. (SBCS 2025, p. 36)</t>
        </is>
      </c>
    </row>
    <row r="26" ht="36" customHeight="1">
      <c r="B26" s="48" t="inlineStr">
        <is>
          <t>Credit (Outcomes by Source)</t>
        </is>
      </c>
      <c r="C26" s="13" t="inlineStr">
        <is>
          <t>Firms that applied for financing at small banks were more likely than firms that applied at large banks and nonbanks to be fully approved. (SBCS 2025, p. 41)</t>
        </is>
      </c>
    </row>
    <row r="27" ht="36" customHeight="1">
      <c r="A27" s="10" t="n"/>
      <c r="B27" s="49" t="inlineStr">
        <is>
          <t>Expansion Plans (Physical Space)</t>
        </is>
      </c>
      <c r="C27" s="28" t="inlineStr">
        <is>
          <t>BUSINESS PLANS TO RELOCATE, Next Two Years: 70% No, 13% Yes, 16% Unsure. (SBCS 2025, p. 51)</t>
        </is>
      </c>
    </row>
    <row r="28" ht="36" customHeight="1">
      <c r="B28" s="48" t="inlineStr">
        <is>
          <t>Customer Geography (Customers)</t>
        </is>
      </c>
      <c r="C28" s="13" t="inlineStr">
        <is>
          <t>The majority of firms serve customers located within 50 miles of their business headquarters. (SBCS 2025, p. 49)</t>
        </is>
      </c>
    </row>
    <row r="29" ht="36" customHeight="1">
      <c r="A29" s="10" t="n"/>
      <c r="B29" s="49" t="inlineStr">
        <is>
          <t>Insurance (Coverage and Challenges)</t>
        </is>
      </c>
      <c r="C29" s="28" t="inlineStr">
        <is>
          <t>78% of firms reported one or more insurance-related challenges, with cost being the most common. (SBCS 2025, p. 53)</t>
        </is>
      </c>
    </row>
    <row r="31">
      <c r="A31" s="31" t="inlineStr">
        <is>
          <t>Citation: Federal Reserve Banks. 2025 Report on Employer Firms. Small Business Credit Survey. Published March 2025.</t>
        </is>
      </c>
    </row>
    <row r="32">
      <c r="A32" s="31" t="inlineStr">
        <is>
          <t>Prepared by Simkins &amp; Elgazar LLC  |  Confidential - Prepared by UnifiedAnalyst (automated analysis). Review before use.</t>
        </is>
      </c>
    </row>
  </sheetData>
  <mergeCells count="22">
    <mergeCell ref="B7:I7"/>
    <mergeCell ref="A3:I3"/>
    <mergeCell ref="C19:I19"/>
    <mergeCell ref="C28:I28"/>
    <mergeCell ref="A2:I2"/>
    <mergeCell ref="C18:I18"/>
    <mergeCell ref="A32:I32"/>
    <mergeCell ref="A17:I17"/>
    <mergeCell ref="A23:I23"/>
    <mergeCell ref="C24:I24"/>
    <mergeCell ref="C26:I26"/>
    <mergeCell ref="C20:I20"/>
    <mergeCell ref="A9:I9"/>
    <mergeCell ref="C29:I29"/>
    <mergeCell ref="A31:I31"/>
    <mergeCell ref="C25:I25"/>
    <mergeCell ref="B6:I6"/>
    <mergeCell ref="C21:I21"/>
    <mergeCell ref="A1:I1"/>
    <mergeCell ref="B5:I5"/>
    <mergeCell ref="C27:I27"/>
    <mergeCell ref="B4:I4"/>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55"/>
  <sheetViews>
    <sheetView showGridLines="0" workbookViewId="0">
      <selection activeCell="A1" sqref="A1"/>
    </sheetView>
  </sheetViews>
  <sheetFormatPr baseColWidth="8" defaultRowHeight="15"/>
  <cols>
    <col width="3" customWidth="1" min="1" max="1"/>
    <col width="30" customWidth="1" min="2" max="2"/>
    <col width="16" customWidth="1" min="3" max="3"/>
    <col width="14" customWidth="1" min="4" max="4"/>
    <col width="14" customWidth="1" min="5" max="5"/>
    <col width="14" customWidth="1" min="6" max="6"/>
    <col width="14" customWidth="1" min="7" max="7"/>
    <col width="14" customWidth="1" min="8" max="8"/>
    <col width="14" customWidth="1" min="9" max="9"/>
  </cols>
  <sheetData>
    <row r="1" ht="32" customHeight="1">
      <c r="A1" s="1" t="inlineStr">
        <is>
          <t>Borrowing Timing Assessment</t>
        </is>
      </c>
    </row>
    <row r="2">
      <c r="A2" s="31" t="inlineStr">
        <is>
          <t>Rate environment, debt-service sensitivity, and HEDGE recommendation. All DSCR values are live formulas - change inputs in the Assumptions tab to re-stress.</t>
        </is>
      </c>
    </row>
    <row r="4" ht="22" customHeight="1">
      <c r="A4" s="6" t="inlineStr">
        <is>
          <t>1. Loan inputs (editable)</t>
        </is>
      </c>
    </row>
    <row r="5">
      <c r="B5" s="50" t="inlineStr">
        <is>
          <t>Loan principal</t>
        </is>
      </c>
      <c r="C5" s="51" t="n">
        <v>750000</v>
      </c>
    </row>
    <row r="6">
      <c r="B6" s="21" t="inlineStr">
        <is>
          <t>Amortization (years)</t>
        </is>
      </c>
      <c r="C6" s="52" t="n">
        <v>7</v>
      </c>
      <c r="D6" s="10" t="n"/>
    </row>
    <row r="7">
      <c r="B7" s="50" t="inlineStr">
        <is>
          <t>Fixed period (years)</t>
        </is>
      </c>
      <c r="C7" s="53" t="n">
        <v>5</v>
      </c>
    </row>
    <row r="8">
      <c r="B8" s="21" t="inlineStr">
        <is>
          <t>Interest rate (anchor)</t>
        </is>
      </c>
      <c r="C8" s="54" t="n">
        <v>0.08500000000000001</v>
      </c>
      <c r="D8" s="10" t="n"/>
    </row>
    <row r="9">
      <c r="B9" s="50" t="inlineStr">
        <is>
          <t>AUV (annual unit volume)</t>
        </is>
      </c>
      <c r="C9" s="51" t="n">
        <v>1400000</v>
      </c>
    </row>
    <row r="10">
      <c r="B10" s="21" t="inlineStr">
        <is>
          <t>Net margin - low case</t>
        </is>
      </c>
      <c r="C10" s="54" t="n">
        <v>0.08</v>
      </c>
      <c r="D10" s="10" t="n"/>
    </row>
    <row r="11">
      <c r="B11" s="50" t="inlineStr">
        <is>
          <t>Net margin - mid case</t>
        </is>
      </c>
      <c r="C11" s="55" t="n">
        <v>0.1</v>
      </c>
    </row>
    <row r="12">
      <c r="B12" s="21" t="inlineStr">
        <is>
          <t>Net margin - high case</t>
        </is>
      </c>
      <c r="C12" s="54" t="n">
        <v>0.12</v>
      </c>
      <c r="D12" s="10" t="n"/>
    </row>
    <row r="14">
      <c r="B14" s="31" t="inlineStr">
        <is>
          <t>Inputs live in cells C5:C12. Edit any value to re-stress the model.</t>
        </is>
      </c>
    </row>
    <row r="16" ht="22" customHeight="1">
      <c r="A16" s="6" t="inlineStr">
        <is>
          <t>2. Debt service at anchor rate</t>
        </is>
      </c>
    </row>
    <row r="17">
      <c r="B17" s="56" t="inlineStr">
        <is>
          <t>Monthly P&amp;I</t>
        </is>
      </c>
      <c r="C17" s="57">
        <f>-PMT(C8/12, C6*12, C5)</f>
        <v/>
      </c>
      <c r="D17" s="56" t="inlineStr">
        <is>
          <t>Annual debt service</t>
        </is>
      </c>
      <c r="E17" s="57">
        <f>C17*12</f>
        <v/>
      </c>
      <c r="F17" s="56" t="inlineStr">
        <is>
          <t>DSCR @ mid margin (10%)</t>
        </is>
      </c>
      <c r="G17" s="58">
        <f>(C9*C11)/E17</f>
        <v/>
      </c>
    </row>
    <row r="19" ht="22" customHeight="1">
      <c r="A19" s="6" t="inlineStr">
        <is>
          <t>3. DSCR sensitivity (rate x margin)</t>
        </is>
      </c>
    </row>
    <row r="20" ht="24" customHeight="1">
      <c r="B20" s="26" t="inlineStr">
        <is>
          <t>Interest rate</t>
        </is>
      </c>
      <c r="C20" s="26" t="inlineStr">
        <is>
          <t>Monthly P&amp;I</t>
        </is>
      </c>
      <c r="D20" s="26" t="inlineStr">
        <is>
          <t>Annual DS</t>
        </is>
      </c>
      <c r="E20" s="26" t="inlineStr">
        <is>
          <t>DSCR Low</t>
        </is>
      </c>
      <c r="F20" s="26" t="inlineStr">
        <is>
          <t>DSCR Mid</t>
        </is>
      </c>
      <c r="G20" s="26" t="inlineStr">
        <is>
          <t>DSCR High</t>
        </is>
      </c>
    </row>
    <row r="21">
      <c r="B21" s="59" t="n">
        <v>0.065</v>
      </c>
      <c r="C21" s="60">
        <f>-PMT(B21/12, $C$6*12, $C$5)</f>
        <v/>
      </c>
      <c r="D21" s="60">
        <f>C21*12</f>
        <v/>
      </c>
      <c r="E21" s="61">
        <f>($C$9*$C$10)/D21</f>
        <v/>
      </c>
      <c r="F21" s="61">
        <f>($C$9*$C$11)/D21</f>
        <v/>
      </c>
      <c r="G21" s="61">
        <f>($C$9*$C$12)/D21</f>
        <v/>
      </c>
    </row>
    <row r="22">
      <c r="B22" s="62" t="n">
        <v>0.075</v>
      </c>
      <c r="C22" s="63">
        <f>-PMT(B22/12, $C$6*12, $C$5)</f>
        <v/>
      </c>
      <c r="D22" s="63">
        <f>C22*12</f>
        <v/>
      </c>
      <c r="E22" s="64">
        <f>($C$9*$C$10)/D22</f>
        <v/>
      </c>
      <c r="F22" s="64">
        <f>($C$9*$C$11)/D22</f>
        <v/>
      </c>
      <c r="G22" s="64">
        <f>($C$9*$C$12)/D22</f>
        <v/>
      </c>
    </row>
    <row r="23">
      <c r="B23" s="65" t="n">
        <v>0.08500000000000001</v>
      </c>
      <c r="C23" s="66">
        <f>-PMT(B23/12, $C$6*12, $C$5)</f>
        <v/>
      </c>
      <c r="D23" s="66">
        <f>C23*12</f>
        <v/>
      </c>
      <c r="E23" s="67">
        <f>($C$9*$C$10)/D23</f>
        <v/>
      </c>
      <c r="F23" s="67">
        <f>($C$9*$C$11)/D23</f>
        <v/>
      </c>
      <c r="G23" s="67">
        <f>($C$9*$C$12)/D23</f>
        <v/>
      </c>
    </row>
    <row r="24">
      <c r="B24" s="62" t="n">
        <v>0.095</v>
      </c>
      <c r="C24" s="63">
        <f>-PMT(B24/12, $C$6*12, $C$5)</f>
        <v/>
      </c>
      <c r="D24" s="63">
        <f>C24*12</f>
        <v/>
      </c>
      <c r="E24" s="64">
        <f>($C$9*$C$10)/D24</f>
        <v/>
      </c>
      <c r="F24" s="64">
        <f>($C$9*$C$11)/D24</f>
        <v/>
      </c>
      <c r="G24" s="64">
        <f>($C$9*$C$12)/D24</f>
        <v/>
      </c>
    </row>
    <row r="25">
      <c r="B25" s="59" t="n">
        <v>0.105</v>
      </c>
      <c r="C25" s="60">
        <f>-PMT(B25/12, $C$6*12, $C$5)</f>
        <v/>
      </c>
      <c r="D25" s="60">
        <f>C25*12</f>
        <v/>
      </c>
      <c r="E25" s="61">
        <f>($C$9*$C$10)/D25</f>
        <v/>
      </c>
      <c r="F25" s="61">
        <f>($C$9*$C$11)/D25</f>
        <v/>
      </c>
      <c r="G25" s="61">
        <f>($C$9*$C$12)/D25</f>
        <v/>
      </c>
    </row>
    <row r="27">
      <c r="B27" s="31" t="inlineStr">
        <is>
          <t>Reading: at the 8.50% anchor and 10% mid margin, DSCR = 0.98x - the $750K placeholder does not cash-flow at median operator margin.</t>
        </is>
      </c>
    </row>
    <row r="29" ht="22" customHeight="1">
      <c r="A29" s="6" t="inlineStr">
        <is>
          <t>4. Rate environment context (FRED)</t>
        </is>
      </c>
    </row>
    <row r="30" ht="18" customHeight="1">
      <c r="B30" s="4" t="inlineStr">
        <is>
          <t>Annual average Fed Funds rate, 2015 to 2026</t>
        </is>
      </c>
    </row>
    <row r="31">
      <c r="B31" s="26" t="inlineStr">
        <is>
          <t>Year</t>
        </is>
      </c>
      <c r="C31" s="26" t="inlineStr">
        <is>
          <t>Avg Fed Funds</t>
        </is>
      </c>
      <c r="D31" s="26" t="inlineStr">
        <is>
          <t>Cumulative CPI</t>
        </is>
      </c>
      <c r="E31" s="26" t="inlineStr">
        <is>
          <t>Cumulative PPI</t>
        </is>
      </c>
      <c r="F31" s="26" t="inlineStr">
        <is>
          <t>Avg Unemployment</t>
        </is>
      </c>
    </row>
    <row r="32">
      <c r="B32" s="68" t="n">
        <v>2015</v>
      </c>
      <c r="C32" s="69" t="n">
        <v>0.1325</v>
      </c>
      <c r="D32" s="70" t="n">
        <v>0.9605021576420514</v>
      </c>
      <c r="E32" s="70" t="n">
        <v>-0.8116319444444353</v>
      </c>
      <c r="F32" s="71" t="n">
        <v>5.274999999999999</v>
      </c>
    </row>
    <row r="33">
      <c r="B33" s="72" t="n">
        <v>2016</v>
      </c>
      <c r="C33" s="73" t="n">
        <v>0.395</v>
      </c>
      <c r="D33" s="74" t="n">
        <v>2.240035726406142</v>
      </c>
      <c r="E33" s="74" t="n">
        <v>-3.450520833333337</v>
      </c>
      <c r="F33" s="75" t="n">
        <v>4.875</v>
      </c>
    </row>
    <row r="34">
      <c r="B34" s="68" t="n">
        <v>2017</v>
      </c>
      <c r="C34" s="69" t="n">
        <v>1.001666666666667</v>
      </c>
      <c r="D34" s="70" t="n">
        <v>4.419225804802607</v>
      </c>
      <c r="E34" s="70" t="n">
        <v>0.7986111111111027</v>
      </c>
      <c r="F34" s="71" t="n">
        <v>4.358333333333333</v>
      </c>
    </row>
    <row r="35">
      <c r="B35" s="72" t="n">
        <v>2018</v>
      </c>
      <c r="C35" s="73" t="n">
        <v>1.831666666666667</v>
      </c>
      <c r="D35" s="74" t="n">
        <v>6.966010215253005</v>
      </c>
      <c r="E35" s="74" t="n">
        <v>5.182291666666683</v>
      </c>
      <c r="F35" s="75" t="n">
        <v>3.891666666666666</v>
      </c>
    </row>
    <row r="36">
      <c r="B36" s="68" t="n">
        <v>2019</v>
      </c>
      <c r="C36" s="69" t="n">
        <v>2.158333333333333</v>
      </c>
      <c r="D36" s="70" t="n">
        <v>8.905580617998666</v>
      </c>
      <c r="E36" s="70" t="n">
        <v>4.084201388888897</v>
      </c>
      <c r="F36" s="71" t="n">
        <v>3.675</v>
      </c>
    </row>
    <row r="37">
      <c r="B37" s="72" t="n">
        <v>2020</v>
      </c>
      <c r="C37" s="73" t="n">
        <v>0.3758333333333333</v>
      </c>
      <c r="D37" s="74" t="n">
        <v>10.27009929839357</v>
      </c>
      <c r="E37" s="74" t="n">
        <v>1.236979166666674</v>
      </c>
      <c r="F37" s="75" t="n">
        <v>8.1</v>
      </c>
    </row>
    <row r="38">
      <c r="B38" s="68" t="n">
        <v>2021</v>
      </c>
      <c r="C38" s="69" t="n">
        <v>0.08</v>
      </c>
      <c r="D38" s="70" t="n">
        <v>15.43211059850249</v>
      </c>
      <c r="E38" s="70" t="n">
        <v>18.40855034722222</v>
      </c>
      <c r="F38" s="71" t="n">
        <v>5.350000000000001</v>
      </c>
    </row>
    <row r="39">
      <c r="B39" s="72" t="n">
        <v>2022</v>
      </c>
      <c r="C39" s="73" t="n">
        <v>1.683333333333333</v>
      </c>
      <c r="D39" s="74" t="n">
        <v>24.65608364182148</v>
      </c>
      <c r="E39" s="74" t="n">
        <v>37.75052083333333</v>
      </c>
      <c r="F39" s="75" t="n">
        <v>3.65</v>
      </c>
    </row>
    <row r="40">
      <c r="B40" s="68" t="n">
        <v>2023</v>
      </c>
      <c r="C40" s="69" t="n">
        <v>5.024166666666667</v>
      </c>
      <c r="D40" s="70" t="n">
        <v>29.80059383080509</v>
      </c>
      <c r="E40" s="70" t="n">
        <v>33.19266493055555</v>
      </c>
      <c r="F40" s="71" t="n">
        <v>3.625</v>
      </c>
    </row>
    <row r="41">
      <c r="B41" s="72" t="n">
        <v>2024</v>
      </c>
      <c r="C41" s="73" t="n">
        <v>5.143333333333334</v>
      </c>
      <c r="D41" s="74" t="n">
        <v>33.63244968696795</v>
      </c>
      <c r="E41" s="74" t="n">
        <v>32.5830295138889</v>
      </c>
      <c r="F41" s="75" t="n">
        <v>4.024999999999999</v>
      </c>
    </row>
    <row r="42">
      <c r="B42" s="68" t="n">
        <v>2025</v>
      </c>
      <c r="C42" s="69" t="n">
        <v>4.212499999999999</v>
      </c>
      <c r="D42" s="70" t="n">
        <v>37.15272573916135</v>
      </c>
      <c r="E42" s="70" t="n">
        <v>35.56006944444443</v>
      </c>
      <c r="F42" s="71" t="n">
        <v>4.263636363636364</v>
      </c>
    </row>
    <row r="43">
      <c r="B43" s="72" t="n">
        <v>2026</v>
      </c>
      <c r="C43" s="73" t="n">
        <v>3.635714285714286</v>
      </c>
      <c r="D43" s="74" t="n">
        <v>40.94858355104493</v>
      </c>
      <c r="E43" s="74" t="n">
        <v>44.903125</v>
      </c>
      <c r="F43" s="75" t="n">
        <v>4.271428571428571</v>
      </c>
    </row>
    <row r="44" ht="28" customHeight="1">
      <c r="B44" s="31" t="inlineStr">
        <is>
          <t>Current spot Fed Funds: 3.63%; 2015-2019 mean: 1.10%; peak annual mean: 5.14%. Cumulative CPI since 2015: +41.8%; cumulative PPI since 2015: +49.4%.</t>
        </is>
      </c>
    </row>
    <row r="46" ht="22" customHeight="1">
      <c r="A46" s="6" t="inlineStr">
        <is>
          <t>5. Verdict - HEDGE</t>
        </is>
      </c>
    </row>
    <row r="47" ht="38" customHeight="1">
      <c r="B47" s="17" t="inlineStr">
        <is>
          <t>1.</t>
        </is>
      </c>
      <c r="C47" s="13" t="inlineStr">
        <is>
          <t>Lock a fixed rate at application. With the Fed having cut 170 bps from peak but still 250 bps above the 2015-2019 norm, the path of least regret is to fix and accept the basis risk.</t>
        </is>
      </c>
    </row>
    <row r="48" ht="38" customHeight="1">
      <c r="A48" s="10" t="n"/>
      <c r="B48" s="20" t="inlineStr">
        <is>
          <t>2.</t>
        </is>
      </c>
      <c r="C48" s="28" t="inlineStr">
        <is>
          <t>Size the loan so DSCR clears 1.15x at +200 bps stress on actual margin. At 10% mid margin the $750K placeholder does not cash-flow at the 8.50% SBCS median rate (DSCR 0.98x); the loan size is the binding constraint, not the rate.</t>
        </is>
      </c>
    </row>
    <row r="49" ht="38" customHeight="1">
      <c r="B49" s="17" t="inlineStr">
        <is>
          <t>3.</t>
        </is>
      </c>
      <c r="C49" s="13" t="inlineStr">
        <is>
          <t>Lead with a small bank or SBA 7(a)/504 lender. Small banks fully approve 54% of applicants vs 24% at online lenders (SBCS 2024). SBA programs offer the fixed-rate structure that fits a 2026 opening.</t>
        </is>
      </c>
    </row>
    <row r="50" ht="38" customHeight="1">
      <c r="A50" s="10" t="n"/>
      <c r="B50" s="20" t="inlineStr">
        <is>
          <t>4.</t>
        </is>
      </c>
      <c r="C50" s="28" t="inlineStr">
        <is>
          <t>Three triggers that flip the verdict to REVISIT: (i) Fed Funds moves &gt;100 bps higher (3.63% to 4.75%); (ii) local county unemployment drops below 3.0%; (iii) pro-forma DSCR falls below 1.30 at the bank's quoted rate.</t>
        </is>
      </c>
    </row>
    <row r="52" ht="30" customHeight="1">
      <c r="A52" s="76" t="inlineStr">
        <is>
          <t>VERDICT: HEDGE</t>
        </is>
      </c>
    </row>
    <row r="54" ht="24" customHeight="1">
      <c r="A54" s="31" t="inlineStr">
        <is>
          <t>Source: FRED CPIAUCSL, PPIACO, FEDFUNDS, UNRATE (Federal Reserve Bank of St. Louis, FRED); 2024 SBCS median APR paid by firms with debt, p. 17. Formulas: PMT(rate/12, amort_years*12, -principal).</t>
        </is>
      </c>
    </row>
    <row r="55">
      <c r="A55" s="31" t="inlineStr">
        <is>
          <t>Prepared by Simkins &amp; Elgazar LLC  |  Confidential - Prepared by UnifiedAnalyst (automated analysis). Review before use.</t>
        </is>
      </c>
    </row>
  </sheetData>
  <mergeCells count="18">
    <mergeCell ref="A29:I29"/>
    <mergeCell ref="C50:I50"/>
    <mergeCell ref="A52:I52"/>
    <mergeCell ref="B30:I30"/>
    <mergeCell ref="A2:I2"/>
    <mergeCell ref="A19:I19"/>
    <mergeCell ref="B44:I44"/>
    <mergeCell ref="C48:I48"/>
    <mergeCell ref="A54:I54"/>
    <mergeCell ref="A46:I46"/>
    <mergeCell ref="C49:I49"/>
    <mergeCell ref="A1:I1"/>
    <mergeCell ref="B14:I14"/>
    <mergeCell ref="C47:I47"/>
    <mergeCell ref="A55:I55"/>
    <mergeCell ref="B27:I27"/>
    <mergeCell ref="A4:I4"/>
    <mergeCell ref="A16:I16"/>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42"/>
  <sheetViews>
    <sheetView showGridLines="0" workbookViewId="0">
      <selection activeCell="A1" sqref="A1"/>
    </sheetView>
  </sheetViews>
  <sheetFormatPr baseColWidth="8" defaultRowHeight="15"/>
  <cols>
    <col width="3" customWidth="1" min="1" max="1"/>
    <col width="30" customWidth="1" min="2" max="2"/>
    <col width="40" customWidth="1" min="3" max="3"/>
    <col width="30" customWidth="1" min="4" max="4"/>
    <col width="30" customWidth="1" min="5" max="5"/>
  </cols>
  <sheetData>
    <row r="1" ht="32" customHeight="1">
      <c r="A1" s="1" t="inlineStr">
        <is>
          <t>Assumptions and Sources</t>
        </is>
      </c>
    </row>
    <row r="2">
      <c r="A2" s="31" t="inlineStr">
        <is>
          <t>Every working assumption the client can overwrite, and the source for every figure on every tab.</t>
        </is>
      </c>
    </row>
    <row r="4" ht="22" customHeight="1">
      <c r="A4" s="6" t="inlineStr">
        <is>
          <t>A. Working assumptions (overwrite before the bank conversation)</t>
        </is>
      </c>
    </row>
    <row r="5" ht="24" customHeight="1">
      <c r="A5" s="26" t="inlineStr">
        <is>
          <t>No.</t>
        </is>
      </c>
      <c r="B5" s="26" t="inlineStr">
        <is>
          <t>Assumption</t>
        </is>
      </c>
      <c r="C5" s="26" t="inlineStr">
        <is>
          <t>Working default</t>
        </is>
      </c>
      <c r="D5" s="26" t="inlineStr">
        <is>
          <t>Where in the workbook</t>
        </is>
      </c>
      <c r="E5" s="26" t="inlineStr">
        <is>
          <t>Why it matters</t>
        </is>
      </c>
    </row>
    <row r="6" ht="30" customHeight="1">
      <c r="A6" s="17" t="n">
        <v>1</v>
      </c>
      <c r="B6" s="13" t="inlineStr">
        <is>
          <t>Loan principal</t>
        </is>
      </c>
      <c r="C6" s="13" t="inlineStr">
        <is>
          <t>$750,000</t>
        </is>
      </c>
      <c r="D6" s="77" t="inlineStr">
        <is>
          <t>Borrowing Assessment!C5</t>
        </is>
      </c>
      <c r="E6" s="77" t="inlineStr">
        <is>
          <t>Drives annual debt service and DSCR; the binding constraint at current rates</t>
        </is>
      </c>
    </row>
    <row r="7" ht="30" customHeight="1">
      <c r="A7" s="20" t="n">
        <v>2</v>
      </c>
      <c r="B7" s="28" t="inlineStr">
        <is>
          <t>Amortization period</t>
        </is>
      </c>
      <c r="C7" s="28" t="inlineStr">
        <is>
          <t>7 years</t>
        </is>
      </c>
      <c r="D7" s="78" t="inlineStr">
        <is>
          <t>Borrowing Assessment!C6</t>
        </is>
      </c>
      <c r="E7" s="78" t="inlineStr">
        <is>
          <t>Affects monthly P&amp;I; longer amort = lower payment but slower equity build</t>
        </is>
      </c>
    </row>
    <row r="8" ht="30" customHeight="1">
      <c r="A8" s="17" t="n">
        <v>3</v>
      </c>
      <c r="B8" s="13" t="inlineStr">
        <is>
          <t>Fixed-rate period</t>
        </is>
      </c>
      <c r="C8" s="13" t="inlineStr">
        <is>
          <t>5 years</t>
        </is>
      </c>
      <c r="D8" s="77" t="inlineStr">
        <is>
          <t>Borrowing Assessment!C7</t>
        </is>
      </c>
      <c r="E8" s="77" t="inlineStr">
        <is>
          <t>Refinance timing relative to expected rate environment</t>
        </is>
      </c>
    </row>
    <row r="9" ht="30" customHeight="1">
      <c r="A9" s="20" t="n">
        <v>4</v>
      </c>
      <c r="B9" s="28" t="inlineStr">
        <is>
          <t>Interest rate anchor</t>
        </is>
      </c>
      <c r="C9" s="28" t="inlineStr">
        <is>
          <t>8.50% (SBCS 2024 median)</t>
        </is>
      </c>
      <c r="D9" s="78" t="inlineStr">
        <is>
          <t>Borrowing Assessment!C8</t>
        </is>
      </c>
      <c r="E9" s="78" t="inlineStr">
        <is>
          <t>Anchor for DSCR sensitivity grid; current spot rate environment is 3.63% Fed Funds + 487 bps spread</t>
        </is>
      </c>
    </row>
    <row r="10" ht="30" customHeight="1">
      <c r="A10" s="17" t="n">
        <v>5</v>
      </c>
      <c r="B10" s="13" t="inlineStr">
        <is>
          <t>Average unit volume (AUV)</t>
        </is>
      </c>
      <c r="C10" s="13" t="inlineStr">
        <is>
          <t>$1,400,000</t>
        </is>
      </c>
      <c r="D10" s="77" t="inlineStr">
        <is>
          <t>Borrowing Assessment!C9</t>
        </is>
      </c>
      <c r="E10" s="77" t="inlineStr">
        <is>
          <t>Industry-average placeholder for casual dining; replace with operator's actuals</t>
        </is>
      </c>
    </row>
    <row r="11" ht="30" customHeight="1">
      <c r="A11" s="20" t="n">
        <v>6</v>
      </c>
      <c r="B11" s="28" t="inlineStr">
        <is>
          <t>Net margin (low case)</t>
        </is>
      </c>
      <c r="C11" s="28" t="inlineStr">
        <is>
          <t>8%</t>
        </is>
      </c>
      <c r="D11" s="78" t="inlineStr">
        <is>
          <t>Borrowing Assessment!C10</t>
        </is>
      </c>
      <c r="E11" s="78" t="inlineStr">
        <is>
          <t>Conservative underwrite - what happens if year-1 revenue undershoots</t>
        </is>
      </c>
    </row>
    <row r="12" ht="30" customHeight="1">
      <c r="A12" s="17" t="n">
        <v>7</v>
      </c>
      <c r="B12" s="13" t="inlineStr">
        <is>
          <t>Net margin (mid case)</t>
        </is>
      </c>
      <c r="C12" s="13" t="inlineStr">
        <is>
          <t>10%</t>
        </is>
      </c>
      <c r="D12" s="77" t="inlineStr">
        <is>
          <t>Borrowing Assessment!C11</t>
        </is>
      </c>
      <c r="E12" s="77" t="inlineStr">
        <is>
          <t>Base case for DSCR sensitivity</t>
        </is>
      </c>
    </row>
    <row r="13" ht="30" customHeight="1">
      <c r="A13" s="20" t="n">
        <v>8</v>
      </c>
      <c r="B13" s="28" t="inlineStr">
        <is>
          <t>Net margin (high case)</t>
        </is>
      </c>
      <c r="C13" s="28" t="inlineStr">
        <is>
          <t>12%</t>
        </is>
      </c>
      <c r="D13" s="78" t="inlineStr">
        <is>
          <t>Borrowing Assessment!C12</t>
        </is>
      </c>
      <c r="E13" s="78" t="inlineStr">
        <is>
          <t>Optimistic case - what happens if cost pressure abates</t>
        </is>
      </c>
    </row>
    <row r="14" ht="30" customHeight="1">
      <c r="A14" s="17" t="n">
        <v>9</v>
      </c>
      <c r="B14" s="13" t="inlineStr">
        <is>
          <t>Geography scope</t>
        </is>
      </c>
      <c r="C14" s="13" t="inlineStr">
        <is>
          <t>Any U.S. county, no regional constraint</t>
        </is>
      </c>
      <c r="D14" s="77" t="inlineStr">
        <is>
          <t>Cover / Shortlist</t>
        </is>
      </c>
      <c r="E14" s="77" t="inlineStr">
        <is>
          <t>Working default; client to confirm whether to apply a regional filter or radius</t>
        </is>
      </c>
    </row>
    <row r="15" ht="30" customHeight="1">
      <c r="A15" s="20" t="n">
        <v>10</v>
      </c>
      <c r="B15" s="28" t="inlineStr">
        <is>
          <t>Restaurant concept</t>
        </is>
      </c>
      <c r="C15" s="28" t="inlineStr">
        <is>
          <t>Casual dining, ~$22 check, ~120 seats</t>
        </is>
      </c>
      <c r="D15" s="78" t="inlineStr">
        <is>
          <t>Assumptions</t>
        </is>
      </c>
      <c r="E15" s="78" t="inlineStr">
        <is>
          <t>A fast-casual or QSR concept shifts the labor share and insurance cost</t>
        </is>
      </c>
    </row>
    <row r="16" ht="30" customHeight="1">
      <c r="A16" s="17" t="n">
        <v>11</v>
      </c>
      <c r="B16" s="13" t="inlineStr">
        <is>
          <t>Build type</t>
        </is>
      </c>
      <c r="C16" s="13" t="inlineStr">
        <is>
          <t>Company-owned ground-up build</t>
        </is>
      </c>
      <c r="D16" s="77" t="inlineStr">
        <is>
          <t>Assumptions</t>
        </is>
      </c>
      <c r="E16" s="77" t="inlineStr">
        <is>
          <t>A second-generation conversion would cut the loan size materially</t>
        </is>
      </c>
    </row>
    <row r="17" ht="30" customHeight="1">
      <c r="A17" s="20" t="n">
        <v>12</v>
      </c>
      <c r="B17" s="28" t="inlineStr">
        <is>
          <t>Opening timeframe</t>
        </is>
      </c>
      <c r="C17" s="28" t="inlineStr">
        <is>
          <t>2026</t>
        </is>
      </c>
      <c r="D17" s="78" t="inlineStr">
        <is>
          <t>Assumptions</t>
        </is>
      </c>
      <c r="E17" s="78" t="inlineStr">
        <is>
          <t>Near-term rate decision; workbook uses current spot rates, not forward curves</t>
        </is>
      </c>
    </row>
    <row r="18" ht="30" customHeight="1">
      <c r="A18" s="17" t="n">
        <v>13</v>
      </c>
      <c r="B18" s="13" t="inlineStr">
        <is>
          <t>Shortlist size</t>
        </is>
      </c>
      <c r="C18" s="13" t="inlineStr">
        <is>
          <t>Top 5 with clear #1</t>
        </is>
      </c>
      <c r="D18" s="77" t="inlineStr">
        <is>
          <t>Executive Summary</t>
        </is>
      </c>
      <c r="E18" s="77" t="inlineStr">
        <is>
          <t>Full ranked list of 626 counties is in the County Shortlist tab</t>
        </is>
      </c>
    </row>
    <row r="19" ht="30" customHeight="1">
      <c r="A19" s="20" t="n">
        <v>14</v>
      </c>
      <c r="B19" s="28" t="inlineStr">
        <is>
          <t>Viability floor (population)</t>
        </is>
      </c>
      <c r="C19" s="28" t="inlineStr">
        <is>
          <t>Population &gt;= 50,000</t>
        </is>
      </c>
      <c r="D19" s="78" t="inlineStr">
        <is>
          <t>County Shortlist</t>
        </is>
      </c>
      <c r="E19" s="78" t="inlineStr">
        <is>
          <t>53 counties have NAICS 722 data but no 2024 income; excluded by filter</t>
        </is>
      </c>
    </row>
    <row r="20" ht="30" customHeight="1">
      <c r="A20" s="17" t="n">
        <v>15</v>
      </c>
      <c r="B20" s="13" t="inlineStr">
        <is>
          <t>Viability floor (income)</t>
        </is>
      </c>
      <c r="C20" s="13" t="inlineStr">
        <is>
          <t>Per-capita income &gt;= national median ($56,066)</t>
        </is>
      </c>
      <c r="D20" s="77" t="inlineStr">
        <is>
          <t>County Shortlist</t>
        </is>
      </c>
      <c r="E20" s="77" t="inlineStr">
        <is>
          <t>Filters to the upper half of U.S. counties by per-capita income</t>
        </is>
      </c>
    </row>
    <row r="22" ht="22" customHeight="1">
      <c r="A22" s="6" t="inlineStr">
        <is>
          <t>B. Open questions the client should settle</t>
        </is>
      </c>
    </row>
    <row r="23" ht="30" customHeight="1">
      <c r="B23" s="17" t="inlineStr">
        <is>
          <t>1</t>
        </is>
      </c>
      <c r="C23" s="13" t="inlineStr">
        <is>
          <t>Geography scope - any U.S. county, or constrained to a region (within X miles of existing locations, a specific state, home DMA)?</t>
        </is>
      </c>
    </row>
    <row r="24" ht="30" customHeight="1">
      <c r="A24" s="10" t="n"/>
      <c r="B24" s="20" t="inlineStr">
        <is>
          <t>2</t>
        </is>
      </c>
      <c r="C24" s="28" t="inlineStr">
        <is>
          <t>Loan size - what is the target buildout / opening budget for the next location, and how much is debt vs cash?</t>
        </is>
      </c>
    </row>
    <row r="25" ht="30" customHeight="1">
      <c r="B25" s="17" t="inlineStr">
        <is>
          <t>3</t>
        </is>
      </c>
      <c r="C25" s="13" t="inlineStr">
        <is>
          <t>Restaurant concept - casual dining, fast casual, QSR, full service, bar-forward, etc.; what is the target check average and seat count?</t>
        </is>
      </c>
    </row>
    <row r="26" ht="30" customHeight="1">
      <c r="A26" s="10" t="n"/>
      <c r="B26" s="20" t="inlineStr">
        <is>
          <t>4</t>
        </is>
      </c>
      <c r="C26" s="28" t="inlineStr">
        <is>
          <t>Shortlist scope - 3, 5, or 10 counties? Is expansion a done deal or still open to deferral in the current rate environment?</t>
        </is>
      </c>
    </row>
    <row r="27" ht="30" customHeight="1">
      <c r="B27" s="17" t="inlineStr">
        <is>
          <t>5</t>
        </is>
      </c>
      <c r="C27" s="13" t="inlineStr">
        <is>
          <t>Population / income / density thresholds - what clears 'in play' for a county?</t>
        </is>
      </c>
    </row>
    <row r="28" ht="30" customHeight="1">
      <c r="A28" s="10" t="n"/>
      <c r="B28" s="20" t="inlineStr">
        <is>
          <t>6</t>
        </is>
      </c>
      <c r="C28" s="28" t="inlineStr">
        <is>
          <t>Build type - ground-up build, franchise conversion, or second-generation lease?</t>
        </is>
      </c>
    </row>
    <row r="29" ht="30" customHeight="1">
      <c r="B29" s="17" t="inlineStr">
        <is>
          <t>7</t>
        </is>
      </c>
      <c r="C29" s="13" t="inlineStr">
        <is>
          <t>Opening timeframe - 2026, 2027, or later?</t>
        </is>
      </c>
    </row>
    <row r="30" ht="30" customHeight="1">
      <c r="A30" s="10" t="n"/>
      <c r="B30" s="20" t="inlineStr">
        <is>
          <t>8</t>
        </is>
      </c>
      <c r="C30" s="28" t="inlineStr">
        <is>
          <t>Unit economics - does the client have unit-level data (AUV, food cost %, labor cost %, occupancy cost %) that should anchor the per-county revenue model?</t>
        </is>
      </c>
    </row>
    <row r="31" ht="30" customHeight="1">
      <c r="B31" s="17" t="inlineStr">
        <is>
          <t>9</t>
        </is>
      </c>
      <c r="C31" s="13" t="inlineStr">
        <is>
          <t>Personal preferences - any counties ruled out or personally drawn to?</t>
        </is>
      </c>
    </row>
    <row r="33" ht="22" customHeight="1">
      <c r="A33" s="6" t="inlineStr">
        <is>
          <t>C. Source citations</t>
        </is>
      </c>
    </row>
    <row r="34" ht="22" customHeight="1">
      <c r="B34" s="48" t="inlineStr">
        <is>
          <t>County Business Patterns 2022 (NAICS 722)</t>
        </is>
      </c>
      <c r="C34" s="13" t="inlineStr">
        <is>
          <t>U.S. Census Bureau, businesses_by_county_2022.xlsx; published 5/29/2025</t>
        </is>
      </c>
    </row>
    <row r="35" ht="22" customHeight="1">
      <c r="A35" s="10" t="n"/>
      <c r="B35" s="49" t="inlineStr">
        <is>
          <t>County personal income 2024</t>
        </is>
      </c>
      <c r="C35" s="28" t="inlineStr">
        <is>
          <t>Bureau of Economic Analysis, CAINC1, county_income_all_areas.zip</t>
        </is>
      </c>
    </row>
    <row r="36" ht="22" customHeight="1">
      <c r="B36" s="48" t="inlineStr">
        <is>
          <t>CPI (headline inflation)</t>
        </is>
      </c>
      <c r="C36" s="13" t="inlineStr">
        <is>
          <t>FRED CPIAUCSL, Federal Reserve Bank of St. Louis; 2015-01 to 2026-07</t>
        </is>
      </c>
    </row>
    <row r="37" ht="22" customHeight="1">
      <c r="A37" s="10" t="n"/>
      <c r="B37" s="49" t="inlineStr">
        <is>
          <t>PPI (producer price index - all commodities)</t>
        </is>
      </c>
      <c r="C37" s="28" t="inlineStr">
        <is>
          <t>FRED PPIACO, Federal Reserve Bank of St. Louis; 2015-01 to 2026-07</t>
        </is>
      </c>
    </row>
    <row r="38" ht="22" customHeight="1">
      <c r="B38" s="48" t="inlineStr">
        <is>
          <t>Effective Federal Funds Rate</t>
        </is>
      </c>
      <c r="C38" s="13" t="inlineStr">
        <is>
          <t>FRED FEDFUNDS, Federal Reserve Bank of St. Louis; 2015-01 to 2026-07</t>
        </is>
      </c>
    </row>
    <row r="39" ht="22" customHeight="1">
      <c r="A39" s="10" t="n"/>
      <c r="B39" s="49" t="inlineStr">
        <is>
          <t>Civilian unemployment rate</t>
        </is>
      </c>
      <c r="C39" s="28" t="inlineStr">
        <is>
          <t>FRED UNRATE, Federal Reserve Bank of St. Louis; 2015-01 to 2026-07</t>
        </is>
      </c>
    </row>
    <row r="40" ht="22" customHeight="1">
      <c r="B40" s="48" t="inlineStr">
        <is>
          <t>2024 Small Business Credit Survey</t>
        </is>
      </c>
      <c r="C40" s="13" t="inlineStr">
        <is>
          <t>Federal Reserve Banks, 2025 Report on Employer Firms, published March 2025</t>
        </is>
      </c>
    </row>
    <row r="42">
      <c r="A42" s="31" t="inlineStr">
        <is>
          <t>Prepared by Simkins &amp; Elgazar LLC  |  Confidential - Prepared by UnifiedAnalyst (automated analysis). Review before use.</t>
        </is>
      </c>
    </row>
  </sheetData>
  <mergeCells count="22">
    <mergeCell ref="C31:E31"/>
    <mergeCell ref="C40:E40"/>
    <mergeCell ref="A1:E1"/>
    <mergeCell ref="C36:E36"/>
    <mergeCell ref="C27:E27"/>
    <mergeCell ref="C23:E23"/>
    <mergeCell ref="C39:E39"/>
    <mergeCell ref="C38:E38"/>
    <mergeCell ref="C28:E28"/>
    <mergeCell ref="A2:E2"/>
    <mergeCell ref="C37:E37"/>
    <mergeCell ref="A42:E42"/>
    <mergeCell ref="A33:E33"/>
    <mergeCell ref="C30:E30"/>
    <mergeCell ref="C34:E34"/>
    <mergeCell ref="A22:E22"/>
    <mergeCell ref="C24:E24"/>
    <mergeCell ref="A4:E4"/>
    <mergeCell ref="C26:E26"/>
    <mergeCell ref="C29:E29"/>
    <mergeCell ref="C35:E35"/>
    <mergeCell ref="C25:E25"/>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UnifiedAnalyst</dc:creator>
  <dc:title xmlns:dc="http://purl.org/dc/elements/1.1/">Restaurant Group - Next Location Site Selection and Borrowing Assessment</dc:title>
  <dc:description xmlns:dc="http://purl.org/dc/elements/1.1/">Prepared for the owner. Analysis period 2025.</dc:description>
  <dc:subject xmlns:dc="http://purl.org/dc/elements/1.1/">Bank-ready shortlist, Fed-survey risk read, and borrowing-timing analysis</dc:subject>
  <dcterms:created xmlns:dcterms="http://purl.org/dc/terms/" xmlns:xsi="http://www.w3.org/2001/XMLSchema-instance" xsi:type="dcterms:W3CDTF">2026-08-13T03:39:35Z</dcterms:created>
  <dcterms:modified xmlns:dcterms="http://purl.org/dc/terms/" xmlns:xsi="http://www.w3.org/2001/XMLSchema-instance" xsi:type="dcterms:W3CDTF">2026-08-13T18:55:03Z</dcterms:modified>
  <cp:lastModifiedBy>UnifiedAnalyst</cp:lastModifiedBy>
</cp:coreProperties>
</file>