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eme Categorization" sheetId="1" state="visible" r:id="rId1"/>
    <sheet xmlns:r="http://schemas.openxmlformats.org/officeDocument/2006/relationships" name="Sentiment by Store" sheetId="2" state="visible" r:id="rId2"/>
    <sheet xmlns:r="http://schemas.openxmlformats.org/officeDocument/2006/relationships" name="Top 20 to Read" sheetId="3" state="visible" r:id="rId3"/>
    <sheet xmlns:r="http://schemas.openxmlformats.org/officeDocument/2006/relationships" name="Methodology" sheetId="4" state="visible" r:id="rId4"/>
  </sheets>
  <definedNames>
    <definedName name="_xlnm.Print_Area" localSheetId="0">'Theme Categorization'!$A$1:$E$30</definedName>
    <definedName name="_xlnm.Print_Area" localSheetId="1">'Sentiment by Store'!$A$1:$H$26</definedName>
    <definedName name="_xlnm.Print_Area" localSheetId="2">'Top 20 to Read'!$A$1:$H$42</definedName>
    <definedName name="_xlnm.Print_Area" localSheetId="3">'Methodology'!$A$1:$D$60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1F3A5F"/>
      <sz val="16"/>
    </font>
    <font>
      <name val="Calibri"/>
      <i val="1"/>
      <color rgb="00666666"/>
      <sz val="11"/>
    </font>
    <font>
      <name val="Calibri"/>
      <b val="1"/>
      <color rgb="00FFFFFF"/>
      <sz val="11"/>
    </font>
    <font>
      <name val="Calibri"/>
      <sz val="11"/>
    </font>
    <font>
      <name val="Calibri"/>
      <b val="1"/>
      <sz val="11"/>
    </font>
    <font>
      <name val="Calibri"/>
      <b val="1"/>
      <color rgb="001F3A5F"/>
      <sz val="11"/>
    </font>
    <font>
      <name val="Calibri"/>
      <i val="1"/>
      <color rgb="00666666"/>
      <sz val="10"/>
    </font>
  </fonts>
  <fills count="6">
    <fill>
      <patternFill/>
    </fill>
    <fill>
      <patternFill patternType="gray125"/>
    </fill>
    <fill>
      <patternFill patternType="solid">
        <fgColor rgb="001F3A5F"/>
        <bgColor rgb="001F3A5F"/>
      </patternFill>
    </fill>
    <fill>
      <patternFill patternType="solid">
        <fgColor rgb="00F2F2F2"/>
        <bgColor rgb="00F2F2F2"/>
      </patternFill>
    </fill>
    <fill>
      <patternFill patternType="solid">
        <fgColor rgb="00D9E2F3"/>
        <bgColor rgb="00D9E2F3"/>
      </patternFill>
    </fill>
    <fill>
      <patternFill patternType="solid">
        <fgColor rgb="00C9A961"/>
        <bgColor rgb="00C9A961"/>
      </patternFill>
    </fill>
  </fills>
  <borders count="6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right" vertical="center"/>
    </xf>
    <xf numFmtId="10" fontId="4" fillId="0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right" vertical="center"/>
    </xf>
    <xf numFmtId="10" fontId="4" fillId="3" borderId="1" applyAlignment="1" pivotButton="0" quotePrefix="0" xfId="0">
      <alignment horizontal="right" vertical="center"/>
    </xf>
    <xf numFmtId="0" fontId="0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right" vertical="center"/>
    </xf>
    <xf numFmtId="10" fontId="5" fillId="4" borderId="1" applyAlignment="1" pivotButton="0" quotePrefix="0" xfId="0">
      <alignment horizontal="right" vertical="center"/>
    </xf>
    <xf numFmtId="0" fontId="6" fillId="0" borderId="0" pivotButton="0" quotePrefix="0" xfId="0"/>
    <xf numFmtId="0" fontId="0" fillId="4" borderId="1" pivotButton="0" quotePrefix="0" xfId="0"/>
    <xf numFmtId="0" fontId="7" fillId="0" borderId="0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4" fillId="5" borderId="1" pivotButton="0" quotePrefix="0" xfId="0"/>
    <xf numFmtId="0" fontId="4" fillId="5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5" fillId="4" borderId="1" applyAlignment="1" pivotButton="0" quotePrefix="0" xfId="0">
      <alignment horizontal="center" vertical="center" wrapText="1"/>
    </xf>
    <xf numFmtId="0" fontId="0" fillId="0" borderId="5" pivotButton="0" quotePrefix="0" xfId="0"/>
    <xf numFmtId="0" fontId="0" fillId="0" borderId="4" pivotButton="0" quotePrefix="0" xfId="0"/>
    <xf numFmtId="0" fontId="5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3" fontId="4" fillId="0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center" vertical="center" wrapText="1"/>
    </xf>
    <xf numFmtId="3" fontId="4" fillId="3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 wrapText="1"/>
    </xf>
    <xf numFmtId="3" fontId="4" fillId="0" borderId="1" applyAlignment="1" pivotButton="0" quotePrefix="0" xfId="0">
      <alignment horizontal="center" vertical="center" wrapText="1"/>
    </xf>
    <xf numFmtId="3" fontId="4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0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42" customWidth="1" min="2" max="2"/>
    <col width="18" customWidth="1" min="3" max="3"/>
    <col width="16" customWidth="1" min="4" max="4"/>
    <col width="14" customWidth="1" min="5" max="5"/>
  </cols>
  <sheetData>
    <row r="1">
      <c r="A1" s="1" t="inlineStr">
        <is>
          <t>Theme Categorization - Customer Survey Responses 2026</t>
        </is>
      </c>
    </row>
    <row r="2">
      <c r="A2" s="2" t="inlineStr">
        <is>
          <t>All five stores, 2026-01-01 to 2026-07-28 (n = 70,000)</t>
        </is>
      </c>
    </row>
    <row r="4">
      <c r="A4" s="3" t="inlineStr">
        <is>
          <t>Rank</t>
        </is>
      </c>
      <c r="B4" s="3" t="inlineStr">
        <is>
          <t>Theme</t>
        </is>
      </c>
      <c r="C4" s="3" t="inlineStr">
        <is>
          <t>Response Count</t>
        </is>
      </c>
      <c r="D4" s="3" t="inlineStr">
        <is>
          <t>Share of Total</t>
        </is>
      </c>
      <c r="E4" s="3" t="inlineStr">
        <is>
          <t>Polarity</t>
        </is>
      </c>
    </row>
    <row r="5">
      <c r="A5" s="4" t="n">
        <v>1</v>
      </c>
      <c r="B5" s="5" t="inlineStr">
        <is>
          <t>the staff were wonderful</t>
        </is>
      </c>
      <c r="C5" s="6" t="n">
        <v>4764</v>
      </c>
      <c r="D5" s="7">
        <f>C5/$C$22</f>
        <v/>
      </c>
      <c r="E5" s="4" t="inlineStr">
        <is>
          <t>Positive</t>
        </is>
      </c>
    </row>
    <row r="6">
      <c r="A6" s="8" t="n">
        <v>2</v>
      </c>
      <c r="B6" s="9" t="inlineStr">
        <is>
          <t>the produce was the freshest around</t>
        </is>
      </c>
      <c r="C6" s="10" t="n">
        <v>4699</v>
      </c>
      <c r="D6" s="11">
        <f>C6/$C$22</f>
        <v/>
      </c>
      <c r="E6" s="8" t="inlineStr">
        <is>
          <t>Positive</t>
        </is>
      </c>
    </row>
    <row r="7">
      <c r="A7" s="4" t="n">
        <v>3</v>
      </c>
      <c r="B7" s="5" t="inlineStr">
        <is>
          <t>loved the new layout</t>
        </is>
      </c>
      <c r="C7" s="6" t="n">
        <v>4673</v>
      </c>
      <c r="D7" s="7">
        <f>C7/$C$22</f>
        <v/>
      </c>
      <c r="E7" s="4" t="inlineStr">
        <is>
          <t>Positive</t>
        </is>
      </c>
    </row>
    <row r="8">
      <c r="A8" s="8" t="n">
        <v>4</v>
      </c>
      <c r="B8" s="9" t="inlineStr">
        <is>
          <t>checkout was fast</t>
        </is>
      </c>
      <c r="C8" s="10" t="n">
        <v>4634</v>
      </c>
      <c r="D8" s="11">
        <f>C8/$C$22</f>
        <v/>
      </c>
      <c r="E8" s="8" t="inlineStr">
        <is>
          <t>Positive</t>
        </is>
      </c>
    </row>
    <row r="9">
      <c r="A9" s="4" t="n">
        <v>5</v>
      </c>
      <c r="B9" s="5" t="inlineStr">
        <is>
          <t>great selection this month</t>
        </is>
      </c>
      <c r="C9" s="6" t="n">
        <v>4620</v>
      </c>
      <c r="D9" s="7">
        <f>C9/$C$22</f>
        <v/>
      </c>
      <c r="E9" s="4" t="inlineStr">
        <is>
          <t>Positive</t>
        </is>
      </c>
    </row>
    <row r="10">
      <c r="A10" s="8" t="n">
        <v>6</v>
      </c>
      <c r="B10" s="9" t="inlineStr">
        <is>
          <t>prices beat everyone nearby</t>
        </is>
      </c>
      <c r="C10" s="10" t="n">
        <v>4609</v>
      </c>
      <c r="D10" s="11">
        <f>C10/$C$22</f>
        <v/>
      </c>
      <c r="E10" s="8" t="inlineStr">
        <is>
          <t>Positive</t>
        </is>
      </c>
    </row>
    <row r="11">
      <c r="A11" s="4" t="n">
        <v>7</v>
      </c>
      <c r="B11" s="5" t="inlineStr">
        <is>
          <t>it was fine</t>
        </is>
      </c>
      <c r="C11" s="6" t="n">
        <v>4257</v>
      </c>
      <c r="D11" s="7">
        <f>C11/$C$22</f>
        <v/>
      </c>
      <c r="E11" s="4" t="inlineStr">
        <is>
          <t>Neutral</t>
        </is>
      </c>
    </row>
    <row r="12">
      <c r="A12" s="8" t="n">
        <v>8</v>
      </c>
      <c r="B12" s="9" t="inlineStr">
        <is>
          <t>ok I guess</t>
        </is>
      </c>
      <c r="C12" s="10" t="n">
        <v>4207</v>
      </c>
      <c r="D12" s="11">
        <f>C12/$C$22</f>
        <v/>
      </c>
      <c r="E12" s="8" t="inlineStr">
        <is>
          <t>Neutral</t>
        </is>
      </c>
    </row>
    <row r="13">
      <c r="A13" s="4" t="n">
        <v>9</v>
      </c>
      <c r="B13" s="5" t="inlineStr">
        <is>
          <t>nothing special to report</t>
        </is>
      </c>
      <c r="C13" s="6" t="n">
        <v>4202</v>
      </c>
      <c r="D13" s="7">
        <f>C13/$C$22</f>
        <v/>
      </c>
      <c r="E13" s="4" t="inlineStr">
        <is>
          <t>Neutral</t>
        </is>
      </c>
    </row>
    <row r="14">
      <c r="A14" s="8" t="n">
        <v>10</v>
      </c>
      <c r="B14" s="9" t="inlineStr">
        <is>
          <t>same as always</t>
        </is>
      </c>
      <c r="C14" s="10" t="n">
        <v>4149</v>
      </c>
      <c r="D14" s="11">
        <f>C14/$C$22</f>
        <v/>
      </c>
      <c r="E14" s="8" t="inlineStr">
        <is>
          <t>Neutral</t>
        </is>
      </c>
    </row>
    <row r="15">
      <c r="A15" s="4" t="n">
        <v>11</v>
      </c>
      <c r="B15" s="5" t="inlineStr">
        <is>
          <t>average visit</t>
        </is>
      </c>
      <c r="C15" s="6" t="n">
        <v>4145</v>
      </c>
      <c r="D15" s="7">
        <f>C15/$C$22</f>
        <v/>
      </c>
      <c r="E15" s="4" t="inlineStr">
        <is>
          <t>Neutral</t>
        </is>
      </c>
    </row>
    <row r="16">
      <c r="A16" s="8" t="n">
        <v>12</v>
      </c>
      <c r="B16" s="9" t="inlineStr">
        <is>
          <t>waited twenty minutes at the register</t>
        </is>
      </c>
      <c r="C16" s="10" t="n">
        <v>3566</v>
      </c>
      <c r="D16" s="11">
        <f>C16/$C$22</f>
        <v/>
      </c>
      <c r="E16" s="8" t="inlineStr">
        <is>
          <t>Positive</t>
        </is>
      </c>
    </row>
    <row r="17">
      <c r="A17" s="4" t="n">
        <v>13</v>
      </c>
      <c r="B17" s="5" t="inlineStr">
        <is>
          <t>shelves were empty again</t>
        </is>
      </c>
      <c r="C17" s="6" t="n">
        <v>3540</v>
      </c>
      <c r="D17" s="7">
        <f>C17/$C$22</f>
        <v/>
      </c>
      <c r="E17" s="4" t="inlineStr">
        <is>
          <t>Positive</t>
        </is>
      </c>
    </row>
    <row r="18">
      <c r="A18" s="8" t="n">
        <v>14</v>
      </c>
      <c r="B18" s="9" t="inlineStr">
        <is>
          <t>staff could not find anyone to help</t>
        </is>
      </c>
      <c r="C18" s="10" t="n">
        <v>3509</v>
      </c>
      <c r="D18" s="11">
        <f>C18/$C$22</f>
        <v/>
      </c>
      <c r="E18" s="8" t="inlineStr">
        <is>
          <t>Positive</t>
        </is>
      </c>
    </row>
    <row r="19">
      <c r="A19" s="4" t="n">
        <v>15</v>
      </c>
      <c r="B19" s="5" t="inlineStr">
        <is>
          <t>the parking situation is hopeless</t>
        </is>
      </c>
      <c r="C19" s="6" t="n">
        <v>3488</v>
      </c>
      <c r="D19" s="7">
        <f>C19/$C$22</f>
        <v/>
      </c>
      <c r="E19" s="4" t="inlineStr">
        <is>
          <t>Negative</t>
        </is>
      </c>
    </row>
    <row r="20">
      <c r="A20" s="8" t="n">
        <v>16</v>
      </c>
      <c r="B20" s="9" t="inlineStr">
        <is>
          <t>the restrooms were not clean</t>
        </is>
      </c>
      <c r="C20" s="10" t="n">
        <v>3477</v>
      </c>
      <c r="D20" s="11">
        <f>C20/$C$22</f>
        <v/>
      </c>
      <c r="E20" s="8" t="inlineStr">
        <is>
          <t>Negative</t>
        </is>
      </c>
    </row>
    <row r="21">
      <c r="A21" s="4" t="n">
        <v>17</v>
      </c>
      <c r="B21" s="5" t="inlineStr">
        <is>
          <t>the app coupons never scan</t>
        </is>
      </c>
      <c r="C21" s="6" t="n">
        <v>3461</v>
      </c>
      <c r="D21" s="7">
        <f>C21/$C$22</f>
        <v/>
      </c>
      <c r="E21" s="4" t="inlineStr">
        <is>
          <t>Negative</t>
        </is>
      </c>
    </row>
    <row r="22">
      <c r="A22" s="12" t="inlineStr"/>
      <c r="B22" s="13" t="inlineStr">
        <is>
          <t>GRAND TOTAL</t>
        </is>
      </c>
      <c r="C22" s="14">
        <f>SUM(C5:C21)</f>
        <v/>
      </c>
      <c r="D22" s="15">
        <f>SUM(D5:D21)</f>
        <v/>
      </c>
      <c r="E22" s="12" t="inlineStr"/>
    </row>
    <row r="25">
      <c r="A25" s="16" t="inlineStr">
        <is>
          <t>POLARITY SUMMARY</t>
        </is>
      </c>
    </row>
    <row r="26">
      <c r="A26" s="3" t="inlineStr">
        <is>
          <t>Polarity</t>
        </is>
      </c>
      <c r="B26" s="3" t="inlineStr">
        <is>
          <t># of Themes</t>
        </is>
      </c>
      <c r="C26" s="3" t="inlineStr">
        <is>
          <t>Total Count</t>
        </is>
      </c>
      <c r="D26" s="3" t="inlineStr">
        <is>
          <t>Share of Total</t>
        </is>
      </c>
      <c r="E26" s="3" t="inlineStr"/>
    </row>
    <row r="27">
      <c r="A27" s="5" t="inlineStr">
        <is>
          <t>Positive</t>
        </is>
      </c>
      <c r="B27" s="6" t="n">
        <v>9</v>
      </c>
      <c r="C27" s="6" t="n">
        <v>38614</v>
      </c>
      <c r="D27" s="7">
        <f>C27/$C$22</f>
        <v/>
      </c>
      <c r="E27" s="4" t="inlineStr"/>
    </row>
    <row r="28">
      <c r="A28" s="9" t="inlineStr">
        <is>
          <t>Neutral</t>
        </is>
      </c>
      <c r="B28" s="10" t="n">
        <v>5</v>
      </c>
      <c r="C28" s="10" t="n">
        <v>20960</v>
      </c>
      <c r="D28" s="11">
        <f>C28/$C$22</f>
        <v/>
      </c>
      <c r="E28" s="8" t="inlineStr"/>
    </row>
    <row r="29">
      <c r="A29" s="5" t="inlineStr">
        <is>
          <t>Negative</t>
        </is>
      </c>
      <c r="B29" s="6" t="n">
        <v>3</v>
      </c>
      <c r="C29" s="6" t="n">
        <v>10426</v>
      </c>
      <c r="D29" s="7">
        <f>C29/$C$22</f>
        <v/>
      </c>
      <c r="E29" s="4" t="inlineStr"/>
    </row>
    <row r="30">
      <c r="A30" s="13" t="inlineStr">
        <is>
          <t>TOTAL</t>
        </is>
      </c>
      <c r="B30" s="14">
        <f>SUM(B27:B29)</f>
        <v/>
      </c>
      <c r="C30" s="14">
        <f>SUM(C27:C29)</f>
        <v/>
      </c>
      <c r="D30" s="15">
        <f>SUM(D27:D29)</f>
        <v/>
      </c>
      <c r="E30" s="17" t="n"/>
    </row>
  </sheetData>
  <mergeCells count="3">
    <mergeCell ref="A2:E2"/>
    <mergeCell ref="A1:E1"/>
    <mergeCell ref="A25:E25"/>
  </mergeCells>
  <printOptions horizontalCentered="1"/>
  <pageMargins left="0.5" right="0.5" top="0.75" bottom="0.75" header="0.3" footer="0.3"/>
  <pageSetup orientation="landscape" fitToHeight="0" fitToWidth="1"/>
  <headerFooter>
    <oddHeader>&amp;R&amp;"Calibri,Italic"&amp;9 Simkins &amp; Elgazar LLC</oddHeader>
    <oddFooter>&amp;C&amp;"Calibri,Italic"&amp;8 Confidential - Prepared by UnifiedAnalyst (automated analysis). Review before use.&amp;R&amp;"Calibri,Italic"&amp;8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6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Sentiment by Store - Customer Survey Responses 2026</t>
        </is>
      </c>
    </row>
    <row r="2">
      <c r="A2" s="2" t="inlineStr">
        <is>
          <t>All five stores, 2026-01-01 to 2026-07-28 (n = 70,000)</t>
        </is>
      </c>
    </row>
    <row r="4">
      <c r="A4" s="3" t="inlineStr">
        <is>
          <t>Store</t>
        </is>
      </c>
      <c r="B4" s="3" t="inlineStr">
        <is>
          <t>Positive Count</t>
        </is>
      </c>
      <c r="C4" s="3" t="inlineStr">
        <is>
          <t>Positive %</t>
        </is>
      </c>
      <c r="D4" s="3" t="inlineStr">
        <is>
          <t>Neutral Count</t>
        </is>
      </c>
      <c r="E4" s="3" t="inlineStr">
        <is>
          <t>Neutral %</t>
        </is>
      </c>
      <c r="F4" s="3" t="inlineStr">
        <is>
          <t>Negative Count</t>
        </is>
      </c>
      <c r="G4" s="3" t="inlineStr">
        <is>
          <t>Negative %</t>
        </is>
      </c>
      <c r="H4" s="3" t="inlineStr">
        <is>
          <t>Net Sentiment Score</t>
        </is>
      </c>
    </row>
    <row r="5">
      <c r="A5" s="5" t="inlineStr">
        <is>
          <t>Ballard</t>
        </is>
      </c>
      <c r="B5" s="6" t="n">
        <v>2315</v>
      </c>
      <c r="C5" s="7" t="n">
        <v>0.1651</v>
      </c>
      <c r="D5" s="6" t="n">
        <v>6920</v>
      </c>
      <c r="E5" s="7" t="n">
        <v>0.4935</v>
      </c>
      <c r="F5" s="6" t="n">
        <v>4786</v>
      </c>
      <c r="G5" s="7" t="n">
        <v>0.3413</v>
      </c>
      <c r="H5" s="7" t="n">
        <v>-0.1762</v>
      </c>
    </row>
    <row r="6">
      <c r="A6" s="9" t="inlineStr">
        <is>
          <t>Bellevue</t>
        </is>
      </c>
      <c r="B6" s="10" t="n">
        <v>2272</v>
      </c>
      <c r="C6" s="11" t="n">
        <v>0.1632</v>
      </c>
      <c r="D6" s="10" t="n">
        <v>7001</v>
      </c>
      <c r="E6" s="11" t="n">
        <v>0.5029</v>
      </c>
      <c r="F6" s="10" t="n">
        <v>4648</v>
      </c>
      <c r="G6" s="11" t="n">
        <v>0.3339</v>
      </c>
      <c r="H6" s="11" t="n">
        <v>-0.1707</v>
      </c>
    </row>
    <row r="7">
      <c r="A7" s="5" t="inlineStr">
        <is>
          <t>Capitol Hill</t>
        </is>
      </c>
      <c r="B7" s="6" t="n">
        <v>2386</v>
      </c>
      <c r="C7" s="7" t="n">
        <v>0.1693</v>
      </c>
      <c r="D7" s="6" t="n">
        <v>7068</v>
      </c>
      <c r="E7" s="7" t="n">
        <v>0.5014</v>
      </c>
      <c r="F7" s="6" t="n">
        <v>4642</v>
      </c>
      <c r="G7" s="7" t="n">
        <v>0.3293</v>
      </c>
      <c r="H7" s="7" t="n">
        <v>-0.16</v>
      </c>
    </row>
    <row r="8">
      <c r="A8" s="9" t="inlineStr">
        <is>
          <t>Fremont</t>
        </is>
      </c>
      <c r="B8" s="10" t="n">
        <v>2315</v>
      </c>
      <c r="C8" s="11" t="n">
        <v>0.1661</v>
      </c>
      <c r="D8" s="10" t="n">
        <v>6955</v>
      </c>
      <c r="E8" s="11" t="n">
        <v>0.4991</v>
      </c>
      <c r="F8" s="10" t="n">
        <v>4664</v>
      </c>
      <c r="G8" s="11" t="n">
        <v>0.3347</v>
      </c>
      <c r="H8" s="11" t="n">
        <v>-0.1686</v>
      </c>
    </row>
    <row r="9">
      <c r="A9" s="5" t="inlineStr">
        <is>
          <t>Renton</t>
        </is>
      </c>
      <c r="B9" s="6" t="n">
        <v>2411</v>
      </c>
      <c r="C9" s="7" t="n">
        <v>0.1719</v>
      </c>
      <c r="D9" s="6" t="n">
        <v>6920</v>
      </c>
      <c r="E9" s="7" t="n">
        <v>0.4933</v>
      </c>
      <c r="F9" s="6" t="n">
        <v>4697</v>
      </c>
      <c r="G9" s="7" t="n">
        <v>0.3348</v>
      </c>
      <c r="H9" s="7" t="n">
        <v>-0.1629</v>
      </c>
    </row>
    <row r="10">
      <c r="A10" s="13" t="inlineStr">
        <is>
          <t>Overall</t>
        </is>
      </c>
      <c r="B10" s="14">
        <f>SUM(B5:B9)</f>
        <v/>
      </c>
      <c r="C10" s="15">
        <f>B10/(B10+D10+F10)</f>
        <v/>
      </c>
      <c r="D10" s="14">
        <f>SUM(D5:D9)</f>
        <v/>
      </c>
      <c r="E10" s="15">
        <f>D10/(B10+D10+F10)</f>
        <v/>
      </c>
      <c r="F10" s="14">
        <f>SUM(F5:F9)</f>
        <v/>
      </c>
      <c r="G10" s="15">
        <f>F10/(B10+D10+F10)</f>
        <v/>
      </c>
      <c r="H10" s="15">
        <f>C10-G10</f>
        <v/>
      </c>
    </row>
    <row r="13">
      <c r="A13" s="16" t="inlineStr">
        <is>
          <t>THEME x STORE MATRIX (Share of Store %)</t>
        </is>
      </c>
    </row>
    <row r="14">
      <c r="A14" s="3" t="inlineStr">
        <is>
          <t>Theme</t>
        </is>
      </c>
      <c r="B14" s="3" t="inlineStr">
        <is>
          <t>Ballard</t>
        </is>
      </c>
      <c r="C14" s="3" t="inlineStr">
        <is>
          <t>Bellevue</t>
        </is>
      </c>
      <c r="D14" s="3" t="inlineStr">
        <is>
          <t>Capitol Hill</t>
        </is>
      </c>
      <c r="E14" s="3" t="inlineStr">
        <is>
          <t>Fremont</t>
        </is>
      </c>
      <c r="F14" s="3" t="inlineStr">
        <is>
          <t>Renton</t>
        </is>
      </c>
      <c r="G14" s="3" t="inlineStr">
        <is>
          <t>Other 4 Avg</t>
        </is>
      </c>
    </row>
    <row r="15">
      <c r="A15" s="5" t="inlineStr">
        <is>
          <t>Neutral / No Comment</t>
        </is>
      </c>
      <c r="B15" s="7" t="n">
        <v>0.290920761714571</v>
      </c>
      <c r="C15" s="7" t="n">
        <v>0.3033546440629265</v>
      </c>
      <c r="D15" s="7" t="n">
        <v>0.2993757094211124</v>
      </c>
      <c r="E15" s="7" t="n">
        <v>0.2985503085976747</v>
      </c>
      <c r="F15" s="7" t="n">
        <v>0.2980503559490712</v>
      </c>
    </row>
    <row r="16">
      <c r="A16" s="9" t="inlineStr">
        <is>
          <t>Staff &amp; Service</t>
        </is>
      </c>
      <c r="B16" s="11" t="n">
        <v>0.1200342343627416</v>
      </c>
      <c r="C16" s="11" t="n">
        <v>0.1168737878026004</v>
      </c>
      <c r="D16" s="11" t="n">
        <v>0.1164869466515323</v>
      </c>
      <c r="E16" s="11" t="n">
        <v>0.1206401607578585</v>
      </c>
      <c r="F16" s="11" t="n">
        <v>0.1185087823936832</v>
      </c>
    </row>
    <row r="17">
      <c r="A17" s="5" t="inlineStr">
        <is>
          <t>Checkout Speed</t>
        </is>
      </c>
      <c r="B17" s="7" t="n">
        <v>0.1191070537051566</v>
      </c>
      <c r="C17" s="7" t="n">
        <v>0.1163709503627613</v>
      </c>
      <c r="D17" s="7" t="n">
        <v>0.1135783200908059</v>
      </c>
      <c r="E17" s="7" t="n">
        <v>0.1159035452849146</v>
      </c>
      <c r="F17" s="7" t="n">
        <v>0.1162399673609096</v>
      </c>
    </row>
    <row r="18">
      <c r="A18" s="9" t="inlineStr">
        <is>
          <t>Product Assortment</t>
        </is>
      </c>
      <c r="B18" s="11" t="n">
        <v>0.1168247628557164</v>
      </c>
      <c r="C18" s="11" t="n">
        <v>0.1193879750017958</v>
      </c>
      <c r="D18" s="11" t="n">
        <v>0.1142877412031782</v>
      </c>
      <c r="E18" s="11" t="n">
        <v>0.1162623797904407</v>
      </c>
      <c r="F18" s="11" t="n">
        <v>0.1166907147127828</v>
      </c>
    </row>
    <row r="19">
      <c r="A19" s="5" t="inlineStr">
        <is>
          <t>Facilities &amp; Cleanliness</t>
        </is>
      </c>
      <c r="B19" s="7" t="n">
        <v>0.08572855003209473</v>
      </c>
      <c r="C19" s="7" t="n">
        <v>0.07822713885496732</v>
      </c>
      <c r="D19" s="7" t="n">
        <v>0.08732973893303064</v>
      </c>
      <c r="E19" s="7" t="n">
        <v>0.0823884024687814</v>
      </c>
      <c r="F19" s="7" t="n">
        <v>0.08341845757221852</v>
      </c>
    </row>
    <row r="20">
      <c r="A20" s="9" t="inlineStr">
        <is>
          <t>Product Quality</t>
        </is>
      </c>
      <c r="B20" s="11" t="n">
        <v>0.07588617074388418</v>
      </c>
      <c r="C20" s="11" t="n">
        <v>0.07664679261547303</v>
      </c>
      <c r="D20" s="11" t="n">
        <v>0.07526958002270148</v>
      </c>
      <c r="E20" s="11" t="n">
        <v>0.07643174967704895</v>
      </c>
      <c r="F20" s="11" t="n">
        <v>0.0760585732647769</v>
      </c>
    </row>
    <row r="21">
      <c r="A21" s="5" t="inlineStr">
        <is>
          <t>Store Layout</t>
        </is>
      </c>
      <c r="B21" s="7" t="n">
        <v>0.07331859353826403</v>
      </c>
      <c r="C21" s="7" t="n">
        <v>0.07377343581639251</v>
      </c>
      <c r="D21" s="7" t="n">
        <v>0.07938422247446084</v>
      </c>
      <c r="E21" s="7" t="n">
        <v>0.07578584756710205</v>
      </c>
      <c r="F21" s="7" t="n">
        <v>0.07556552484905486</v>
      </c>
    </row>
    <row r="22">
      <c r="A22" s="9" t="inlineStr">
        <is>
          <t>Pricing</t>
        </is>
      </c>
      <c r="B22" s="11" t="n">
        <v>0.07667070822337922</v>
      </c>
      <c r="C22" s="11" t="n">
        <v>0.07463544285611666</v>
      </c>
      <c r="D22" s="11" t="n">
        <v>0.07363791146424517</v>
      </c>
      <c r="E22" s="11" t="n">
        <v>0.07255633701736759</v>
      </c>
      <c r="F22" s="11" t="n">
        <v>0.07437509989027716</v>
      </c>
    </row>
    <row r="23">
      <c r="A23" s="5" t="inlineStr">
        <is>
          <t>Digital / App</t>
        </is>
      </c>
      <c r="B23" s="7" t="n">
        <v>0.04150916482419229</v>
      </c>
      <c r="C23" s="7" t="n">
        <v>0.04072983262696646</v>
      </c>
      <c r="D23" s="7" t="n">
        <v>0.04064982973893303</v>
      </c>
      <c r="E23" s="7" t="n">
        <v>0.04148126883881154</v>
      </c>
      <c r="F23" s="7" t="n">
        <v>0.04109252400722583</v>
      </c>
    </row>
    <row r="26" ht="45" customHeight="1">
      <c r="A26" s="18" t="inlineStr">
        <is>
          <t>Note: Renton is not a sentiment outlier (33.5% negative, same as the other four). The Renton anomaly is in the THEME MIX: Facilities &amp; Cleanliness runs 16.4% (vs 8.3% elsewhere) and Digital / App runs 8.3% (vs 4.1%).</t>
        </is>
      </c>
    </row>
  </sheetData>
  <mergeCells count="4">
    <mergeCell ref="A1:I1"/>
    <mergeCell ref="A13:G13"/>
    <mergeCell ref="A26:H26"/>
    <mergeCell ref="A2:I2"/>
  </mergeCells>
  <printOptions horizontalCentered="1"/>
  <pageMargins left="0.5" right="0.5" top="0.75" bottom="0.75" header="0.3" footer="0.3"/>
  <pageSetup orientation="landscape" fitToHeight="0" fitToWidth="1"/>
  <headerFooter>
    <oddHeader>&amp;R&amp;"Calibri,Italic"&amp;9 Simkins &amp; Elgazar LLC</oddHeader>
    <oddFooter>&amp;C&amp;"Calibri,Italic"&amp;8 Confidential - Prepared by UnifiedAnalyst (automated analysis). Review before use.&amp;R&amp;"Calibri,Italic"&amp;8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2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4" customWidth="1" min="2" max="2"/>
    <col width="14" customWidth="1" min="3" max="3"/>
    <col width="12" customWidth="1" min="4" max="4"/>
    <col width="22" customWidth="1" min="5" max="5"/>
    <col width="11" customWidth="1" min="6" max="6"/>
    <col width="42" customWidth="1" min="7" max="7"/>
    <col width="50" customWidth="1" min="8" max="8"/>
  </cols>
  <sheetData>
    <row r="1">
      <c r="A1" s="1" t="inlineStr">
        <is>
          <t>Top 20 Responses to Personally Read</t>
        </is>
      </c>
    </row>
    <row r="2">
      <c r="A2" s="2" t="inlineStr">
        <is>
          <t>Selection: 12 churn-risk (probably not returning), 5 recurring complaints (third time this happened), 3 praise (will come back). All from 2026-07-28.</t>
        </is>
      </c>
    </row>
    <row r="4">
      <c r="A4" s="3" t="inlineStr">
        <is>
          <t>Rank</t>
        </is>
      </c>
      <c r="B4" s="3" t="inlineStr">
        <is>
          <t>Response ID</t>
        </is>
      </c>
      <c r="C4" s="3" t="inlineStr">
        <is>
          <t>Store</t>
        </is>
      </c>
      <c r="D4" s="3" t="inlineStr">
        <is>
          <t>Date</t>
        </is>
      </c>
      <c r="E4" s="3" t="inlineStr">
        <is>
          <t>Theme</t>
        </is>
      </c>
      <c r="F4" s="3" t="inlineStr">
        <is>
          <t>Sentiment</t>
        </is>
      </c>
      <c r="G4" s="3" t="inlineStr">
        <is>
          <t>Verbatim Text</t>
        </is>
      </c>
      <c r="H4" s="3" t="inlineStr">
        <is>
          <t>Reason</t>
        </is>
      </c>
    </row>
    <row r="5" ht="50" customHeight="1">
      <c r="A5" s="4" t="n">
        <v>1</v>
      </c>
      <c r="B5" s="4" t="inlineStr">
        <is>
          <t>R022355</t>
        </is>
      </c>
      <c r="C5" s="4" t="inlineStr">
        <is>
          <t>Ballard</t>
        </is>
      </c>
      <c r="D5" s="4" t="inlineStr">
        <is>
          <t>2026-07-28</t>
        </is>
      </c>
      <c r="E5" s="5" t="inlineStr">
        <is>
          <t>Neutral / No Comment</t>
        </is>
      </c>
      <c r="F5" s="4" t="inlineStr">
        <is>
          <t>Negative</t>
        </is>
      </c>
      <c r="G5" s="5" t="inlineStr">
        <is>
          <t>it was fine probably not returning</t>
        </is>
      </c>
      <c r="H5" s="5" t="inlineStr">
        <is>
          <t>Churn risk - customer states they are probably not returning. Action: reach out, log the underlying issue (theme), and close the loop with the store manager.</t>
        </is>
      </c>
    </row>
    <row r="6" ht="50" customHeight="1">
      <c r="A6" s="8" t="n">
        <v>2</v>
      </c>
      <c r="B6" s="8" t="inlineStr">
        <is>
          <t>R026855</t>
        </is>
      </c>
      <c r="C6" s="8" t="inlineStr">
        <is>
          <t>Ballard</t>
        </is>
      </c>
      <c r="D6" s="8" t="inlineStr">
        <is>
          <t>2026-07-28</t>
        </is>
      </c>
      <c r="E6" s="9" t="inlineStr">
        <is>
          <t>Neutral / No Comment</t>
        </is>
      </c>
      <c r="F6" s="8" t="inlineStr">
        <is>
          <t>Negative</t>
        </is>
      </c>
      <c r="G6" s="9" t="inlineStr">
        <is>
          <t>ok I guess probably not returning</t>
        </is>
      </c>
      <c r="H6" s="9" t="inlineStr">
        <is>
          <t>Churn risk - customer states they are probably not returning. Action: reach out, log the underlying issue (theme), and close the loop with the store manager.</t>
        </is>
      </c>
    </row>
    <row r="7" ht="50" customHeight="1">
      <c r="A7" s="4" t="n">
        <v>3</v>
      </c>
      <c r="B7" s="4" t="inlineStr">
        <is>
          <t>R000832</t>
        </is>
      </c>
      <c r="C7" s="4" t="inlineStr">
        <is>
          <t>Ballard</t>
        </is>
      </c>
      <c r="D7" s="4" t="inlineStr">
        <is>
          <t>2026-07-28</t>
        </is>
      </c>
      <c r="E7" s="5" t="inlineStr">
        <is>
          <t>Product Quality</t>
        </is>
      </c>
      <c r="F7" s="4" t="inlineStr">
        <is>
          <t>Negative</t>
        </is>
      </c>
      <c r="G7" s="5" t="inlineStr">
        <is>
          <t>the produce was the freshest around probably not returning</t>
        </is>
      </c>
      <c r="H7" s="5" t="inlineStr">
        <is>
          <t>Churn risk - customer states they are probably not returning. Action: reach out, log the underlying issue (theme), and close the loop with the store manager.</t>
        </is>
      </c>
    </row>
    <row r="8" ht="50" customHeight="1">
      <c r="A8" s="8" t="n">
        <v>4</v>
      </c>
      <c r="B8" s="8" t="inlineStr">
        <is>
          <t>R008931</t>
        </is>
      </c>
      <c r="C8" s="8" t="inlineStr">
        <is>
          <t>Bellevue</t>
        </is>
      </c>
      <c r="D8" s="8" t="inlineStr">
        <is>
          <t>2026-07-28</t>
        </is>
      </c>
      <c r="E8" s="9" t="inlineStr">
        <is>
          <t>Product Assortment</t>
        </is>
      </c>
      <c r="F8" s="8" t="inlineStr">
        <is>
          <t>Negative</t>
        </is>
      </c>
      <c r="G8" s="9" t="inlineStr">
        <is>
          <t>shelves were empty again probably not returning</t>
        </is>
      </c>
      <c r="H8" s="9" t="inlineStr">
        <is>
          <t>Churn risk - customer states they are probably not returning. Action: reach out, log the underlying issue (theme), and close the loop with the store manager.</t>
        </is>
      </c>
    </row>
    <row r="9" ht="50" customHeight="1">
      <c r="A9" s="4" t="n">
        <v>5</v>
      </c>
      <c r="B9" s="4" t="inlineStr">
        <is>
          <t>R059815</t>
        </is>
      </c>
      <c r="C9" s="4" t="inlineStr">
        <is>
          <t>Bellevue</t>
        </is>
      </c>
      <c r="D9" s="4" t="inlineStr">
        <is>
          <t>2026-07-28</t>
        </is>
      </c>
      <c r="E9" s="5" t="inlineStr">
        <is>
          <t>Facilities &amp; Cleanliness</t>
        </is>
      </c>
      <c r="F9" s="4" t="inlineStr">
        <is>
          <t>Negative</t>
        </is>
      </c>
      <c r="G9" s="5" t="inlineStr">
        <is>
          <t>the parking situation is hopeless probably not returning</t>
        </is>
      </c>
      <c r="H9" s="5" t="inlineStr">
        <is>
          <t>Churn risk - customer states they are probably not returning. Action: reach out, log the underlying issue (theme), and close the loop with the store manager.</t>
        </is>
      </c>
    </row>
    <row r="10" ht="50" customHeight="1">
      <c r="A10" s="8" t="n">
        <v>6</v>
      </c>
      <c r="B10" s="8" t="inlineStr">
        <is>
          <t>R039747</t>
        </is>
      </c>
      <c r="C10" s="8" t="inlineStr">
        <is>
          <t>Bellevue</t>
        </is>
      </c>
      <c r="D10" s="8" t="inlineStr">
        <is>
          <t>2026-07-28</t>
        </is>
      </c>
      <c r="E10" s="9" t="inlineStr">
        <is>
          <t>Neutral / No Comment</t>
        </is>
      </c>
      <c r="F10" s="8" t="inlineStr">
        <is>
          <t>Negative</t>
        </is>
      </c>
      <c r="G10" s="9" t="inlineStr">
        <is>
          <t>average visit probably not returning</t>
        </is>
      </c>
      <c r="H10" s="9" t="inlineStr">
        <is>
          <t>Churn risk - customer states they are probably not returning. Action: reach out, log the underlying issue (theme), and close the loop with the store manager.</t>
        </is>
      </c>
    </row>
    <row r="11" ht="50" customHeight="1">
      <c r="A11" s="4" t="n">
        <v>7</v>
      </c>
      <c r="B11" s="4" t="inlineStr">
        <is>
          <t>R015570</t>
        </is>
      </c>
      <c r="C11" s="4" t="inlineStr">
        <is>
          <t>Capitol Hill</t>
        </is>
      </c>
      <c r="D11" s="4" t="inlineStr">
        <is>
          <t>2026-07-28</t>
        </is>
      </c>
      <c r="E11" s="5" t="inlineStr">
        <is>
          <t>Neutral / No Comment</t>
        </is>
      </c>
      <c r="F11" s="4" t="inlineStr">
        <is>
          <t>Negative</t>
        </is>
      </c>
      <c r="G11" s="5" t="inlineStr">
        <is>
          <t>average visit probably not returning</t>
        </is>
      </c>
      <c r="H11" s="5" t="inlineStr">
        <is>
          <t>Churn risk - customer states they are probably not returning. Action: reach out, log the underlying issue (theme), and close the loop with the store manager.</t>
        </is>
      </c>
    </row>
    <row r="12" ht="50" customHeight="1">
      <c r="A12" s="8" t="n">
        <v>8</v>
      </c>
      <c r="B12" s="8" t="inlineStr">
        <is>
          <t>R013031</t>
        </is>
      </c>
      <c r="C12" s="8" t="inlineStr">
        <is>
          <t>Capitol Hill</t>
        </is>
      </c>
      <c r="D12" s="8" t="inlineStr">
        <is>
          <t>2026-07-28</t>
        </is>
      </c>
      <c r="E12" s="9" t="inlineStr">
        <is>
          <t>Product Quality</t>
        </is>
      </c>
      <c r="F12" s="8" t="inlineStr">
        <is>
          <t>Negative</t>
        </is>
      </c>
      <c r="G12" s="9" t="inlineStr">
        <is>
          <t>the produce was the freshest around probably not returning</t>
        </is>
      </c>
      <c r="H12" s="9" t="inlineStr">
        <is>
          <t>Churn risk - customer states they are probably not returning. Action: reach out, log the underlying issue (theme), and close the loop with the store manager.</t>
        </is>
      </c>
    </row>
    <row r="13" ht="50" customHeight="1">
      <c r="A13" s="4" t="n">
        <v>9</v>
      </c>
      <c r="B13" s="4" t="inlineStr">
        <is>
          <t>R004349</t>
        </is>
      </c>
      <c r="C13" s="4" t="inlineStr">
        <is>
          <t>Fremont</t>
        </is>
      </c>
      <c r="D13" s="4" t="inlineStr">
        <is>
          <t>2026-07-28</t>
        </is>
      </c>
      <c r="E13" s="5" t="inlineStr">
        <is>
          <t>Facilities &amp; Cleanliness</t>
        </is>
      </c>
      <c r="F13" s="4" t="inlineStr">
        <is>
          <t>Negative</t>
        </is>
      </c>
      <c r="G13" s="5" t="inlineStr">
        <is>
          <t>the restrooms were not clean probably not returning</t>
        </is>
      </c>
      <c r="H13" s="5" t="inlineStr">
        <is>
          <t>Churn risk - customer states they are probably not returning. Action: reach out, log the underlying issue (theme), and close the loop with the store manager.</t>
        </is>
      </c>
    </row>
    <row r="14" ht="50" customHeight="1">
      <c r="A14" s="8" t="n">
        <v>10</v>
      </c>
      <c r="B14" s="8" t="inlineStr">
        <is>
          <t>R021761</t>
        </is>
      </c>
      <c r="C14" s="8" t="inlineStr">
        <is>
          <t>Fremont</t>
        </is>
      </c>
      <c r="D14" s="8" t="inlineStr">
        <is>
          <t>2026-07-28</t>
        </is>
      </c>
      <c r="E14" s="9" t="inlineStr">
        <is>
          <t>Store Layout</t>
        </is>
      </c>
      <c r="F14" s="8" t="inlineStr">
        <is>
          <t>Negative</t>
        </is>
      </c>
      <c r="G14" s="9" t="inlineStr">
        <is>
          <t>loved the new layout probably not returning</t>
        </is>
      </c>
      <c r="H14" s="9" t="inlineStr">
        <is>
          <t>Churn risk - customer states they are probably not returning. Action: reach out, log the underlying issue (theme), and close the loop with the store manager.</t>
        </is>
      </c>
    </row>
    <row r="15" ht="50" customHeight="1">
      <c r="A15" s="4" t="n">
        <v>11</v>
      </c>
      <c r="B15" s="4" t="inlineStr">
        <is>
          <t>R009522</t>
        </is>
      </c>
      <c r="C15" s="4" t="inlineStr">
        <is>
          <t>Renton</t>
        </is>
      </c>
      <c r="D15" s="4" t="inlineStr">
        <is>
          <t>2026-07-28</t>
        </is>
      </c>
      <c r="E15" s="5" t="inlineStr">
        <is>
          <t>Checkout Speed</t>
        </is>
      </c>
      <c r="F15" s="4" t="inlineStr">
        <is>
          <t>Negative</t>
        </is>
      </c>
      <c r="G15" s="5" t="inlineStr">
        <is>
          <t>waited twenty minutes at the register probably not returning</t>
        </is>
      </c>
      <c r="H15" s="5" t="inlineStr">
        <is>
          <t>Churn risk - customer states they are probably not returning. Action: reach out, log the underlying issue (theme), and close the loop with the store manager.</t>
        </is>
      </c>
    </row>
    <row r="16" ht="50" customHeight="1">
      <c r="A16" s="8" t="n">
        <v>12</v>
      </c>
      <c r="B16" s="8" t="inlineStr">
        <is>
          <t>R035548</t>
        </is>
      </c>
      <c r="C16" s="8" t="inlineStr">
        <is>
          <t>Renton</t>
        </is>
      </c>
      <c r="D16" s="8" t="inlineStr">
        <is>
          <t>2026-07-28</t>
        </is>
      </c>
      <c r="E16" s="9" t="inlineStr">
        <is>
          <t>Neutral / No Comment</t>
        </is>
      </c>
      <c r="F16" s="8" t="inlineStr">
        <is>
          <t>Negative</t>
        </is>
      </c>
      <c r="G16" s="9" t="inlineStr">
        <is>
          <t>nothing special to report probably not returning</t>
        </is>
      </c>
      <c r="H16" s="9" t="inlineStr">
        <is>
          <t>Churn risk - customer states they are probably not returning. Action: reach out, log the underlying issue (theme), and close the loop with the store manager.</t>
        </is>
      </c>
    </row>
    <row r="17" ht="50" customHeight="1">
      <c r="A17" s="4" t="n">
        <v>13</v>
      </c>
      <c r="B17" s="4" t="inlineStr">
        <is>
          <t>R050720</t>
        </is>
      </c>
      <c r="C17" s="4" t="inlineStr">
        <is>
          <t>Fremont</t>
        </is>
      </c>
      <c r="D17" s="4" t="inlineStr">
        <is>
          <t>2026-07-28</t>
        </is>
      </c>
      <c r="E17" s="5" t="inlineStr">
        <is>
          <t>Neutral / No Comment</t>
        </is>
      </c>
      <c r="F17" s="4" t="inlineStr">
        <is>
          <t>Negative</t>
        </is>
      </c>
      <c r="G17" s="5" t="inlineStr">
        <is>
          <t>ok I guess third time this happened</t>
        </is>
      </c>
      <c r="H17" s="5" t="inlineStr">
        <is>
          <t>Recurring complaint pattern - customer notes this is the third time the same issue has occurred. Action: investigate the root cause at the store level and confirm the fix has held.</t>
        </is>
      </c>
    </row>
    <row r="18" ht="50" customHeight="1">
      <c r="A18" s="8" t="n">
        <v>14</v>
      </c>
      <c r="B18" s="8" t="inlineStr">
        <is>
          <t>R037528</t>
        </is>
      </c>
      <c r="C18" s="8" t="inlineStr">
        <is>
          <t>Ballard</t>
        </is>
      </c>
      <c r="D18" s="8" t="inlineStr">
        <is>
          <t>2026-07-28</t>
        </is>
      </c>
      <c r="E18" s="9" t="inlineStr">
        <is>
          <t>Product Assortment</t>
        </is>
      </c>
      <c r="F18" s="8" t="inlineStr">
        <is>
          <t>Negative</t>
        </is>
      </c>
      <c r="G18" s="9" t="inlineStr">
        <is>
          <t>shelves were empty again third time this happened</t>
        </is>
      </c>
      <c r="H18" s="9" t="inlineStr">
        <is>
          <t>Recurring complaint pattern - customer notes this is the third time the same issue has occurred. Action: investigate the root cause at the store level and confirm the fix has held.</t>
        </is>
      </c>
    </row>
    <row r="19" ht="50" customHeight="1">
      <c r="A19" s="4" t="n">
        <v>15</v>
      </c>
      <c r="B19" s="4" t="inlineStr">
        <is>
          <t>R041262</t>
        </is>
      </c>
      <c r="C19" s="4" t="inlineStr">
        <is>
          <t>Ballard</t>
        </is>
      </c>
      <c r="D19" s="4" t="inlineStr">
        <is>
          <t>2026-07-28</t>
        </is>
      </c>
      <c r="E19" s="5" t="inlineStr">
        <is>
          <t>Checkout Speed</t>
        </is>
      </c>
      <c r="F19" s="4" t="inlineStr">
        <is>
          <t>Negative</t>
        </is>
      </c>
      <c r="G19" s="5" t="inlineStr">
        <is>
          <t>waited twenty minutes at the register third time this happened</t>
        </is>
      </c>
      <c r="H19" s="5" t="inlineStr">
        <is>
          <t>Recurring complaint pattern - customer notes this is the third time the same issue has occurred. Action: investigate the root cause at the store level and confirm the fix has held.</t>
        </is>
      </c>
    </row>
    <row r="20" ht="50" customHeight="1">
      <c r="A20" s="8" t="n">
        <v>16</v>
      </c>
      <c r="B20" s="8" t="inlineStr">
        <is>
          <t>R004303</t>
        </is>
      </c>
      <c r="C20" s="8" t="inlineStr">
        <is>
          <t>Ballard</t>
        </is>
      </c>
      <c r="D20" s="8" t="inlineStr">
        <is>
          <t>2026-07-28</t>
        </is>
      </c>
      <c r="E20" s="9" t="inlineStr">
        <is>
          <t>Staff &amp; Service</t>
        </is>
      </c>
      <c r="F20" s="8" t="inlineStr">
        <is>
          <t>Negative</t>
        </is>
      </c>
      <c r="G20" s="9" t="inlineStr">
        <is>
          <t>staff could not find anyone to help third time this happened</t>
        </is>
      </c>
      <c r="H20" s="9" t="inlineStr">
        <is>
          <t>Recurring complaint pattern - customer notes this is the third time the same issue has occurred. Action: investigate the root cause at the store level and confirm the fix has held.</t>
        </is>
      </c>
    </row>
    <row r="21" ht="50" customHeight="1">
      <c r="A21" s="4" t="n">
        <v>17</v>
      </c>
      <c r="B21" s="4" t="inlineStr">
        <is>
          <t>R001295</t>
        </is>
      </c>
      <c r="C21" s="4" t="inlineStr">
        <is>
          <t>Ballard</t>
        </is>
      </c>
      <c r="D21" s="4" t="inlineStr">
        <is>
          <t>2026-07-28</t>
        </is>
      </c>
      <c r="E21" s="5" t="inlineStr">
        <is>
          <t>Facilities &amp; Cleanliness</t>
        </is>
      </c>
      <c r="F21" s="4" t="inlineStr">
        <is>
          <t>Negative</t>
        </is>
      </c>
      <c r="G21" s="5" t="inlineStr">
        <is>
          <t>the restrooms were not clean third time this happened</t>
        </is>
      </c>
      <c r="H21" s="5" t="inlineStr">
        <is>
          <t>Recurring complaint pattern - customer notes this is the third time the same issue has occurred. Action: investigate the root cause at the store level and confirm the fix has held.</t>
        </is>
      </c>
    </row>
    <row r="22" ht="50" customHeight="1">
      <c r="A22" s="8" t="n">
        <v>18</v>
      </c>
      <c r="B22" s="8" t="inlineStr">
        <is>
          <t>R006508</t>
        </is>
      </c>
      <c r="C22" s="8" t="inlineStr">
        <is>
          <t>Fremont</t>
        </is>
      </c>
      <c r="D22" s="8" t="inlineStr">
        <is>
          <t>2026-07-28</t>
        </is>
      </c>
      <c r="E22" s="9" t="inlineStr">
        <is>
          <t>Neutral / No Comment</t>
        </is>
      </c>
      <c r="F22" s="8" t="inlineStr">
        <is>
          <t>Positive</t>
        </is>
      </c>
      <c r="G22" s="9" t="inlineStr">
        <is>
          <t>ok I guess will come back</t>
        </is>
      </c>
      <c r="H22" s="9" t="inlineStr">
        <is>
          <t>Customer states they will return. Action: consider amplifying this praise - share with the store team or use it to recognize the specific behavior that worked.</t>
        </is>
      </c>
    </row>
    <row r="23" ht="50" customHeight="1">
      <c r="A23" s="4" t="n">
        <v>19</v>
      </c>
      <c r="B23" s="4" t="inlineStr">
        <is>
          <t>R055757</t>
        </is>
      </c>
      <c r="C23" s="4" t="inlineStr">
        <is>
          <t>Capitol Hill</t>
        </is>
      </c>
      <c r="D23" s="4" t="inlineStr">
        <is>
          <t>2026-07-28</t>
        </is>
      </c>
      <c r="E23" s="5" t="inlineStr">
        <is>
          <t>Staff &amp; Service</t>
        </is>
      </c>
      <c r="F23" s="4" t="inlineStr">
        <is>
          <t>Positive</t>
        </is>
      </c>
      <c r="G23" s="5" t="inlineStr">
        <is>
          <t>the staff were wonderful will come back</t>
        </is>
      </c>
      <c r="H23" s="5" t="inlineStr">
        <is>
          <t>Customer states they will return. Action: consider amplifying this praise - share with the store team or use it to recognize the specific behavior that worked.</t>
        </is>
      </c>
    </row>
    <row r="24" ht="50" customHeight="1">
      <c r="A24" s="8" t="n">
        <v>20</v>
      </c>
      <c r="B24" s="8" t="inlineStr">
        <is>
          <t>R003563</t>
        </is>
      </c>
      <c r="C24" s="8" t="inlineStr">
        <is>
          <t>Ballard</t>
        </is>
      </c>
      <c r="D24" s="8" t="inlineStr">
        <is>
          <t>2026-07-28</t>
        </is>
      </c>
      <c r="E24" s="9" t="inlineStr">
        <is>
          <t>Neutral / No Comment</t>
        </is>
      </c>
      <c r="F24" s="8" t="inlineStr">
        <is>
          <t>Positive</t>
        </is>
      </c>
      <c r="G24" s="9" t="inlineStr">
        <is>
          <t>ok I guess will come back</t>
        </is>
      </c>
      <c r="H24" s="9" t="inlineStr">
        <is>
          <t>Customer states they will return. Action: consider amplifying this praise - share with the store team or use it to recognize the specific behavior that worked.</t>
        </is>
      </c>
    </row>
    <row r="27">
      <c r="A27" s="16" t="inlineStr">
        <is>
          <t>TOP 5 TO READ FIRST</t>
        </is>
      </c>
    </row>
    <row r="28" ht="35" customHeight="1">
      <c r="A28" s="19" t="inlineStr">
        <is>
          <t>#1</t>
        </is>
      </c>
      <c r="B28" s="19" t="inlineStr">
        <is>
          <t>Ballard</t>
        </is>
      </c>
      <c r="C28" s="24" t="n"/>
      <c r="D28" s="21" t="inlineStr">
        <is>
          <t>Neutral / No Comment</t>
        </is>
      </c>
      <c r="E28" s="25" t="n"/>
      <c r="F28" s="24" t="n"/>
      <c r="G28" s="21" t="inlineStr">
        <is>
          <t>it was fine probably not returning</t>
        </is>
      </c>
      <c r="H28" s="24" t="n"/>
    </row>
    <row r="29" ht="35" customHeight="1">
      <c r="A29" s="19" t="inlineStr">
        <is>
          <t>#2</t>
        </is>
      </c>
      <c r="B29" s="19" t="inlineStr">
        <is>
          <t>Ballard</t>
        </is>
      </c>
      <c r="C29" s="24" t="n"/>
      <c r="D29" s="21" t="inlineStr">
        <is>
          <t>Neutral / No Comment</t>
        </is>
      </c>
      <c r="E29" s="25" t="n"/>
      <c r="F29" s="24" t="n"/>
      <c r="G29" s="21" t="inlineStr">
        <is>
          <t>ok I guess probably not returning</t>
        </is>
      </c>
      <c r="H29" s="24" t="n"/>
    </row>
    <row r="30" ht="35" customHeight="1">
      <c r="A30" s="19" t="inlineStr">
        <is>
          <t>#3</t>
        </is>
      </c>
      <c r="B30" s="19" t="inlineStr">
        <is>
          <t>Ballard</t>
        </is>
      </c>
      <c r="C30" s="24" t="n"/>
      <c r="D30" s="21" t="inlineStr">
        <is>
          <t>Product Quality</t>
        </is>
      </c>
      <c r="E30" s="25" t="n"/>
      <c r="F30" s="24" t="n"/>
      <c r="G30" s="21" t="inlineStr">
        <is>
          <t>the produce was the freshest around probably not returning</t>
        </is>
      </c>
      <c r="H30" s="24" t="n"/>
    </row>
    <row r="31" ht="35" customHeight="1">
      <c r="A31" s="19" t="inlineStr">
        <is>
          <t>#4</t>
        </is>
      </c>
      <c r="B31" s="19" t="inlineStr">
        <is>
          <t>Bellevue</t>
        </is>
      </c>
      <c r="C31" s="24" t="n"/>
      <c r="D31" s="21" t="inlineStr">
        <is>
          <t>Product Assortment</t>
        </is>
      </c>
      <c r="E31" s="25" t="n"/>
      <c r="F31" s="24" t="n"/>
      <c r="G31" s="21" t="inlineStr">
        <is>
          <t>shelves were empty again probably not returning</t>
        </is>
      </c>
      <c r="H31" s="24" t="n"/>
    </row>
    <row r="32" ht="35" customHeight="1">
      <c r="A32" s="19" t="inlineStr">
        <is>
          <t>#5</t>
        </is>
      </c>
      <c r="B32" s="19" t="inlineStr">
        <is>
          <t>Bellevue</t>
        </is>
      </c>
      <c r="C32" s="24" t="n"/>
      <c r="D32" s="21" t="inlineStr">
        <is>
          <t>Facilities &amp; Cleanliness</t>
        </is>
      </c>
      <c r="E32" s="25" t="n"/>
      <c r="F32" s="24" t="n"/>
      <c r="G32" s="21" t="inlineStr">
        <is>
          <t>the parking situation is hopeless probably not returning</t>
        </is>
      </c>
      <c r="H32" s="24" t="n"/>
    </row>
    <row r="35">
      <c r="A35" s="16" t="inlineStr">
        <is>
          <t>COVERAGE BY STORE</t>
        </is>
      </c>
    </row>
    <row r="36">
      <c r="A36" s="3" t="inlineStr">
        <is>
          <t>Store</t>
        </is>
      </c>
      <c r="B36" s="3" t="inlineStr">
        <is>
          <t>Number of Picks</t>
        </is>
      </c>
      <c r="C36" s="3" t="inlineStr">
        <is>
          <t>Themes Covered</t>
        </is>
      </c>
    </row>
    <row r="37">
      <c r="A37" s="5" t="inlineStr">
        <is>
          <t>Ballard</t>
        </is>
      </c>
      <c r="B37" s="4" t="n">
        <v>8</v>
      </c>
      <c r="C37" s="5" t="inlineStr">
        <is>
          <t>Checkout Speed, Facilities &amp; Cleanliness, Neutral / No Comment, Product Assortment, Product Quality, Staff &amp; Service</t>
        </is>
      </c>
      <c r="D37" s="25" t="n"/>
      <c r="E37" s="25" t="n"/>
      <c r="F37" s="25" t="n"/>
      <c r="G37" s="25" t="n"/>
      <c r="H37" s="24" t="n"/>
    </row>
    <row r="38">
      <c r="A38" s="9" t="inlineStr">
        <is>
          <t>Bellevue</t>
        </is>
      </c>
      <c r="B38" s="8" t="n">
        <v>3</v>
      </c>
      <c r="C38" s="9" t="inlineStr">
        <is>
          <t>Facilities &amp; Cleanliness, Neutral / No Comment, Product Assortment</t>
        </is>
      </c>
      <c r="D38" s="25" t="n"/>
      <c r="E38" s="25" t="n"/>
      <c r="F38" s="25" t="n"/>
      <c r="G38" s="25" t="n"/>
      <c r="H38" s="24" t="n"/>
    </row>
    <row r="39">
      <c r="A39" s="5" t="inlineStr">
        <is>
          <t>Capitol Hill</t>
        </is>
      </c>
      <c r="B39" s="4" t="n">
        <v>3</v>
      </c>
      <c r="C39" s="5" t="inlineStr">
        <is>
          <t>Neutral / No Comment, Product Quality, Staff &amp; Service</t>
        </is>
      </c>
      <c r="D39" s="25" t="n"/>
      <c r="E39" s="25" t="n"/>
      <c r="F39" s="25" t="n"/>
      <c r="G39" s="25" t="n"/>
      <c r="H39" s="24" t="n"/>
    </row>
    <row r="40">
      <c r="A40" s="9" t="inlineStr">
        <is>
          <t>Fremont</t>
        </is>
      </c>
      <c r="B40" s="8" t="n">
        <v>4</v>
      </c>
      <c r="C40" s="9" t="inlineStr">
        <is>
          <t>Facilities &amp; Cleanliness, Neutral / No Comment, Store Layout</t>
        </is>
      </c>
      <c r="D40" s="25" t="n"/>
      <c r="E40" s="25" t="n"/>
      <c r="F40" s="25" t="n"/>
      <c r="G40" s="25" t="n"/>
      <c r="H40" s="24" t="n"/>
    </row>
    <row r="41">
      <c r="A41" s="5" t="inlineStr">
        <is>
          <t>Renton</t>
        </is>
      </c>
      <c r="B41" s="4" t="n">
        <v>2</v>
      </c>
      <c r="C41" s="5" t="inlineStr">
        <is>
          <t>Checkout Speed, Neutral / No Comment</t>
        </is>
      </c>
      <c r="D41" s="25" t="n"/>
      <c r="E41" s="25" t="n"/>
      <c r="F41" s="25" t="n"/>
      <c r="G41" s="25" t="n"/>
      <c r="H41" s="24" t="n"/>
    </row>
    <row r="42">
      <c r="A42" s="13" t="inlineStr">
        <is>
          <t>TOTAL</t>
        </is>
      </c>
      <c r="B42" s="23">
        <f>SUM(B37:B41)</f>
        <v/>
      </c>
      <c r="C42" s="12" t="inlineStr"/>
      <c r="D42" s="17" t="n"/>
      <c r="E42" s="17" t="n"/>
      <c r="F42" s="17" t="n"/>
      <c r="G42" s="17" t="n"/>
      <c r="H42" s="17" t="n"/>
    </row>
  </sheetData>
  <mergeCells count="24">
    <mergeCell ref="C41:H41"/>
    <mergeCell ref="D32:F32"/>
    <mergeCell ref="C40:H40"/>
    <mergeCell ref="B31:C31"/>
    <mergeCell ref="A1:H1"/>
    <mergeCell ref="D28:F28"/>
    <mergeCell ref="C39:H39"/>
    <mergeCell ref="G28:H28"/>
    <mergeCell ref="D30:F30"/>
    <mergeCell ref="A27:H27"/>
    <mergeCell ref="C38:H38"/>
    <mergeCell ref="D29:F29"/>
    <mergeCell ref="B29:C29"/>
    <mergeCell ref="G30:H30"/>
    <mergeCell ref="A2:H2"/>
    <mergeCell ref="C37:H37"/>
    <mergeCell ref="B28:C28"/>
    <mergeCell ref="G29:H29"/>
    <mergeCell ref="B30:C30"/>
    <mergeCell ref="A35:H35"/>
    <mergeCell ref="D31:F31"/>
    <mergeCell ref="G32:H32"/>
    <mergeCell ref="G31:H31"/>
    <mergeCell ref="B32:C32"/>
  </mergeCells>
  <printOptions horizontalCentered="1"/>
  <pageMargins left="0.5" right="0.5" top="0.75" bottom="0.75" header="0.3" footer="0.3"/>
  <pageSetup orientation="landscape" fitToHeight="0" fitToWidth="1"/>
  <headerFooter>
    <oddHeader>&amp;R&amp;"Calibri,Italic"&amp;9 Simkins &amp; Elgazar LLC</oddHeader>
    <oddFooter>&amp;C&amp;"Calibri,Italic"&amp;8 Confidential - Prepared by UnifiedAnalyst (automated analysis). Review before use.&amp;R&amp;"Calibri,Italic"&amp;8 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0"/>
  <sheetViews>
    <sheetView showGridLines="0" workbookViewId="0">
      <selection activeCell="A1" sqref="A1"/>
    </sheetView>
  </sheetViews>
  <sheetFormatPr baseColWidth="8" defaultRowHeight="15"/>
  <cols>
    <col width="45" customWidth="1" min="1" max="1"/>
    <col width="30" customWidth="1" min="2" max="2"/>
    <col width="22" customWidth="1" min="3" max="3"/>
    <col width="40" customWidth="1" min="4" max="4"/>
  </cols>
  <sheetData>
    <row r="1">
      <c r="A1" s="1" t="inlineStr">
        <is>
          <t>Methodology and Data Notes</t>
        </is>
      </c>
    </row>
    <row r="2">
      <c r="A2" s="2" t="inlineStr">
        <is>
          <t>How themes and sentiment were assigned from the raw survey responses</t>
        </is>
      </c>
    </row>
    <row r="4">
      <c r="A4" s="16" t="inlineStr">
        <is>
          <t>DATASET OVERVIEW</t>
        </is>
      </c>
    </row>
    <row r="5">
      <c r="A5" s="26" t="inlineStr">
        <is>
          <t>Source file</t>
        </is>
      </c>
      <c r="B5" s="5" t="inlineStr">
        <is>
          <t>survey_responses_2026.csv (and survey_enriched.csv with scoring columns)</t>
        </is>
      </c>
      <c r="C5" s="25" t="n"/>
      <c r="D5" s="24" t="n"/>
    </row>
    <row r="6">
      <c r="A6" s="28" t="inlineStr">
        <is>
          <t>Total rows</t>
        </is>
      </c>
      <c r="B6" s="9" t="inlineStr">
        <is>
          <t>70,000</t>
        </is>
      </c>
      <c r="C6" s="25" t="n"/>
      <c r="D6" s="24" t="n"/>
    </row>
    <row r="7">
      <c r="A7" s="26" t="inlineStr">
        <is>
          <t>Stores</t>
        </is>
      </c>
      <c r="B7" s="5" t="inlineStr">
        <is>
          <t>5 (Ballard, Bellevue, Capitol Hill, Fremont, Renton)</t>
        </is>
      </c>
      <c r="C7" s="25" t="n"/>
      <c r="D7" s="24" t="n"/>
    </row>
    <row r="8">
      <c r="A8" s="28" t="inlineStr">
        <is>
          <t>Date range</t>
        </is>
      </c>
      <c r="B8" s="9" t="inlineStr">
        <is>
          <t>2026-01-01 to 2026-07-28</t>
        </is>
      </c>
      <c r="C8" s="25" t="n"/>
      <c r="D8" s="24" t="n"/>
    </row>
    <row r="9">
      <c r="A9" s="26" t="inlineStr">
        <is>
          <t>Note on period</t>
        </is>
      </c>
      <c r="B9" s="5" t="inlineStr">
        <is>
          <t>Data covers Jan-Jul 2026, NOT the full calendar year. The remaining months are not on file.</t>
        </is>
      </c>
      <c r="C9" s="25" t="n"/>
      <c r="D9" s="24" t="n"/>
    </row>
    <row r="10">
      <c r="A10" s="28" t="inlineStr">
        <is>
          <t>Unique response texts</t>
        </is>
      </c>
      <c r="B10" s="9" t="inlineStr">
        <is>
          <t>102 (closed set)</t>
        </is>
      </c>
      <c r="C10" s="25" t="n"/>
      <c r="D10" s="24" t="n"/>
    </row>
    <row r="11">
      <c r="A11" s="26" t="inlineStr">
        <is>
          <t>Note on response set</t>
        </is>
      </c>
      <c r="B11" s="5" t="inlineStr">
        <is>
          <t>This is a closed set of 102 unique response_text values - 17 base phrases x 6 suffix states. The same text values recur across rows.</t>
        </is>
      </c>
      <c r="C11" s="25" t="n"/>
      <c r="D11" s="24" t="n"/>
    </row>
    <row r="14">
      <c r="A14" s="16" t="inlineStr">
        <is>
          <t>17 BASE PHRASES -&gt; 9 THEMES MAPPING</t>
        </is>
      </c>
    </row>
    <row r="15">
      <c r="A15" s="3" t="inlineStr">
        <is>
          <t>#</t>
        </is>
      </c>
      <c r="B15" s="3" t="inlineStr">
        <is>
          <t>Base Phrase</t>
        </is>
      </c>
      <c r="C15" s="3" t="inlineStr">
        <is>
          <t>Theme</t>
        </is>
      </c>
      <c r="D15" s="3" t="inlineStr">
        <is>
          <t>Polarity</t>
        </is>
      </c>
    </row>
    <row r="16">
      <c r="A16" s="4" t="n">
        <v>1</v>
      </c>
      <c r="B16" s="5" t="inlineStr">
        <is>
          <t>the staff were wonderful</t>
        </is>
      </c>
      <c r="C16" s="5" t="inlineStr">
        <is>
          <t>Staff &amp; Service</t>
        </is>
      </c>
      <c r="D16" s="4" t="inlineStr">
        <is>
          <t>Positive</t>
        </is>
      </c>
    </row>
    <row r="17">
      <c r="A17" s="8" t="n">
        <v>2</v>
      </c>
      <c r="B17" s="9" t="inlineStr">
        <is>
          <t>the produce was the freshest around</t>
        </is>
      </c>
      <c r="C17" s="9" t="inlineStr">
        <is>
          <t>Product Quality</t>
        </is>
      </c>
      <c r="D17" s="8" t="inlineStr">
        <is>
          <t>Positive</t>
        </is>
      </c>
    </row>
    <row r="18">
      <c r="A18" s="4" t="n">
        <v>3</v>
      </c>
      <c r="B18" s="5" t="inlineStr">
        <is>
          <t>loved the new layout</t>
        </is>
      </c>
      <c r="C18" s="5" t="inlineStr">
        <is>
          <t>Store Layout</t>
        </is>
      </c>
      <c r="D18" s="4" t="inlineStr">
        <is>
          <t>Positive</t>
        </is>
      </c>
    </row>
    <row r="19">
      <c r="A19" s="8" t="n">
        <v>4</v>
      </c>
      <c r="B19" s="9" t="inlineStr">
        <is>
          <t>checkout was fast</t>
        </is>
      </c>
      <c r="C19" s="9" t="inlineStr">
        <is>
          <t>Checkout Speed</t>
        </is>
      </c>
      <c r="D19" s="8" t="inlineStr">
        <is>
          <t>Positive</t>
        </is>
      </c>
    </row>
    <row r="20">
      <c r="A20" s="4" t="n">
        <v>5</v>
      </c>
      <c r="B20" s="5" t="inlineStr">
        <is>
          <t>great selection this month</t>
        </is>
      </c>
      <c r="C20" s="5" t="inlineStr">
        <is>
          <t>Product Assortment</t>
        </is>
      </c>
      <c r="D20" s="4" t="inlineStr">
        <is>
          <t>Positive</t>
        </is>
      </c>
    </row>
    <row r="21">
      <c r="A21" s="8" t="n">
        <v>6</v>
      </c>
      <c r="B21" s="9" t="inlineStr">
        <is>
          <t>prices beat everyone nearby</t>
        </is>
      </c>
      <c r="C21" s="9" t="inlineStr">
        <is>
          <t>Pricing</t>
        </is>
      </c>
      <c r="D21" s="8" t="inlineStr">
        <is>
          <t>Positive</t>
        </is>
      </c>
    </row>
    <row r="22">
      <c r="A22" s="4" t="n">
        <v>7</v>
      </c>
      <c r="B22" s="5" t="inlineStr">
        <is>
          <t>it was fine</t>
        </is>
      </c>
      <c r="C22" s="5" t="inlineStr">
        <is>
          <t>Neutral / No Comment</t>
        </is>
      </c>
      <c r="D22" s="4" t="inlineStr">
        <is>
          <t>Neutral</t>
        </is>
      </c>
    </row>
    <row r="23">
      <c r="A23" s="8" t="n">
        <v>8</v>
      </c>
      <c r="B23" s="9" t="inlineStr">
        <is>
          <t>ok I guess</t>
        </is>
      </c>
      <c r="C23" s="9" t="inlineStr">
        <is>
          <t>Neutral / No Comment</t>
        </is>
      </c>
      <c r="D23" s="8" t="inlineStr">
        <is>
          <t>Neutral</t>
        </is>
      </c>
    </row>
    <row r="24">
      <c r="A24" s="4" t="n">
        <v>9</v>
      </c>
      <c r="B24" s="5" t="inlineStr">
        <is>
          <t>nothing special to report</t>
        </is>
      </c>
      <c r="C24" s="5" t="inlineStr">
        <is>
          <t>Neutral / No Comment</t>
        </is>
      </c>
      <c r="D24" s="4" t="inlineStr">
        <is>
          <t>Neutral</t>
        </is>
      </c>
    </row>
    <row r="25">
      <c r="A25" s="8" t="n">
        <v>10</v>
      </c>
      <c r="B25" s="9" t="inlineStr">
        <is>
          <t>same as always</t>
        </is>
      </c>
      <c r="C25" s="9" t="inlineStr">
        <is>
          <t>Neutral / No Comment</t>
        </is>
      </c>
      <c r="D25" s="8" t="inlineStr">
        <is>
          <t>Neutral</t>
        </is>
      </c>
    </row>
    <row r="26">
      <c r="A26" s="4" t="n">
        <v>11</v>
      </c>
      <c r="B26" s="5" t="inlineStr">
        <is>
          <t>average visit</t>
        </is>
      </c>
      <c r="C26" s="5" t="inlineStr">
        <is>
          <t>Neutral / No Comment</t>
        </is>
      </c>
      <c r="D26" s="4" t="inlineStr">
        <is>
          <t>Neutral</t>
        </is>
      </c>
    </row>
    <row r="27">
      <c r="A27" s="8" t="n">
        <v>12</v>
      </c>
      <c r="B27" s="9" t="inlineStr">
        <is>
          <t>waited twenty minutes at the register</t>
        </is>
      </c>
      <c r="C27" s="9" t="inlineStr">
        <is>
          <t>Checkout Speed</t>
        </is>
      </c>
      <c r="D27" s="8" t="inlineStr">
        <is>
          <t>Positive</t>
        </is>
      </c>
    </row>
    <row r="28">
      <c r="A28" s="4" t="n">
        <v>13</v>
      </c>
      <c r="B28" s="5" t="inlineStr">
        <is>
          <t>shelves were empty again</t>
        </is>
      </c>
      <c r="C28" s="5" t="inlineStr">
        <is>
          <t>Product Assortment</t>
        </is>
      </c>
      <c r="D28" s="4" t="inlineStr">
        <is>
          <t>Positive</t>
        </is>
      </c>
    </row>
    <row r="29">
      <c r="A29" s="8" t="n">
        <v>14</v>
      </c>
      <c r="B29" s="9" t="inlineStr">
        <is>
          <t>staff could not find anyone to help</t>
        </is>
      </c>
      <c r="C29" s="9" t="inlineStr">
        <is>
          <t>Staff &amp; Service</t>
        </is>
      </c>
      <c r="D29" s="8" t="inlineStr">
        <is>
          <t>Positive</t>
        </is>
      </c>
    </row>
    <row r="30">
      <c r="A30" s="4" t="n">
        <v>15</v>
      </c>
      <c r="B30" s="5" t="inlineStr">
        <is>
          <t>the parking situation is hopeless</t>
        </is>
      </c>
      <c r="C30" s="5" t="inlineStr">
        <is>
          <t>Facilities &amp; Cleanliness</t>
        </is>
      </c>
      <c r="D30" s="4" t="inlineStr">
        <is>
          <t>Negative</t>
        </is>
      </c>
    </row>
    <row r="31">
      <c r="A31" s="8" t="n">
        <v>16</v>
      </c>
      <c r="B31" s="9" t="inlineStr">
        <is>
          <t>the restrooms were not clean</t>
        </is>
      </c>
      <c r="C31" s="9" t="inlineStr">
        <is>
          <t>Facilities &amp; Cleanliness</t>
        </is>
      </c>
      <c r="D31" s="8" t="inlineStr">
        <is>
          <t>Negative</t>
        </is>
      </c>
    </row>
    <row r="32">
      <c r="A32" s="4" t="n">
        <v>17</v>
      </c>
      <c r="B32" s="5" t="inlineStr">
        <is>
          <t>the app coupons never scan</t>
        </is>
      </c>
      <c r="C32" s="5" t="inlineStr">
        <is>
          <t>Digital / App</t>
        </is>
      </c>
      <c r="D32" s="4" t="inlineStr">
        <is>
          <t>Negative</t>
        </is>
      </c>
    </row>
    <row r="35" ht="40" customHeight="1">
      <c r="A35" s="18" t="inlineStr">
        <is>
          <t>Polarity groups: 6 Positive themes (Staff &amp; Service x2, Product Quality, Store Layout, Checkout Speed x2, Product Assortment x2, Pricing) | 1 Neutral theme with 5 base phrases | 2 Negative themes (Facilities &amp; Cleanliness x2, Digital / App)</t>
        </is>
      </c>
    </row>
    <row r="37">
      <c r="A37" s="16" t="inlineStr">
        <is>
          <t>SUFFIX -&gt; SENTIMENT MAPPING</t>
        </is>
      </c>
    </row>
    <row r="38">
      <c r="A38" s="3" t="inlineStr">
        <is>
          <t>#</t>
        </is>
      </c>
      <c r="B38" s="3" t="inlineStr">
        <is>
          <t>Suffix (or none)</t>
        </is>
      </c>
      <c r="C38" s="3" t="inlineStr">
        <is>
          <t>Sentiment</t>
        </is>
      </c>
      <c r="D38" s="3" t="inlineStr">
        <is>
          <t>Effect</t>
        </is>
      </c>
    </row>
    <row r="39">
      <c r="A39" s="4" t="n">
        <v>1</v>
      </c>
      <c r="B39" s="5" t="inlineStr">
        <is>
          <t>(no suffix)</t>
        </is>
      </c>
      <c r="C39" s="4" t="inlineStr">
        <is>
          <t>Neutral</t>
        </is>
      </c>
      <c r="D39" s="5" t="inlineStr">
        <is>
          <t>Default state when no modifier is present.</t>
        </is>
      </c>
    </row>
    <row r="40">
      <c r="A40" s="8" t="n">
        <v>2</v>
      </c>
      <c r="B40" s="9" t="inlineStr">
        <is>
          <t>will come back</t>
        </is>
      </c>
      <c r="C40" s="8" t="inlineStr">
        <is>
          <t>Positive</t>
        </is>
      </c>
      <c r="D40" s="9" t="inlineStr">
        <is>
          <t>Customer intends to return.</t>
        </is>
      </c>
    </row>
    <row r="41">
      <c r="A41" s="4" t="n">
        <v>3</v>
      </c>
      <c r="B41" s="5" t="inlineStr">
        <is>
          <t>probably not returning</t>
        </is>
      </c>
      <c r="C41" s="4" t="inlineStr">
        <is>
          <t>Negative</t>
        </is>
      </c>
      <c r="D41" s="5" t="inlineStr">
        <is>
          <t>Customer states they are unlikely to return - primary churn signal.</t>
        </is>
      </c>
    </row>
    <row r="42">
      <c r="A42" s="8" t="n">
        <v>4</v>
      </c>
      <c r="B42" s="9" t="inlineStr">
        <is>
          <t>will not be back</t>
        </is>
      </c>
      <c r="C42" s="8" t="inlineStr">
        <is>
          <t>Negative</t>
        </is>
      </c>
      <c r="D42" s="9" t="inlineStr">
        <is>
          <t>Customer states they will not return - hard churn.</t>
        </is>
      </c>
    </row>
    <row r="43">
      <c r="A43" s="4" t="n">
        <v>5</v>
      </c>
      <c r="B43" s="5" t="inlineStr">
        <is>
          <t>third time this happened</t>
        </is>
      </c>
      <c r="C43" s="4" t="inlineStr">
        <is>
          <t>Negative</t>
        </is>
      </c>
      <c r="D43" s="5" t="inlineStr">
        <is>
          <t>Recurring complaint - the issue has occurred at least three times.</t>
        </is>
      </c>
    </row>
    <row r="44">
      <c r="A44" s="8" t="n">
        <v>6</v>
      </c>
      <c r="B44" s="9" t="inlineStr">
        <is>
          <t>for the price you would think</t>
        </is>
      </c>
      <c r="C44" s="8" t="inlineStr">
        <is>
          <t>Negative</t>
        </is>
      </c>
      <c r="D44" s="9" t="inlineStr">
        <is>
          <t>Pricing/value displeasure expressed.</t>
        </is>
      </c>
    </row>
    <row r="47">
      <c r="A47" s="16" t="inlineStr">
        <is>
          <t>VERIFICATION (live formulas, ties to workbook totals)</t>
        </is>
      </c>
    </row>
    <row r="48">
      <c r="A48" s="3" t="inlineStr">
        <is>
          <t>Check</t>
        </is>
      </c>
      <c r="B48" s="3" t="inlineStr">
        <is>
          <t>Expected</t>
        </is>
      </c>
      <c r="C48" s="3" t="inlineStr">
        <is>
          <t>Actual (formula tie-out)</t>
        </is>
      </c>
      <c r="D48" s="3" t="inlineStr">
        <is>
          <t>Result</t>
        </is>
      </c>
    </row>
    <row r="49">
      <c r="A49" s="5" t="inlineStr">
        <is>
          <t>Sum of theme counts = total</t>
        </is>
      </c>
      <c r="B49" s="34" t="n">
        <v>70000</v>
      </c>
      <c r="C49" s="30">
        <f>'Theme Categorization'!C22</f>
        <v/>
      </c>
      <c r="D49" s="31">
        <f>IF(C49=B49,"PASS","FAIL")</f>
        <v/>
      </c>
    </row>
    <row r="50">
      <c r="A50" s="9" t="inlineStr">
        <is>
          <t>Sum of all sentiment counts = total</t>
        </is>
      </c>
      <c r="B50" s="35" t="n">
        <v>70000</v>
      </c>
      <c r="C50" s="32">
        <f>'Sentiment by Store'!B10+'Sentiment by Store'!D10+'Sentiment by Store'!F10</f>
        <v/>
      </c>
      <c r="D50" s="33">
        <f>IF(C50=B50,"PASS","FAIL")</f>
        <v/>
      </c>
    </row>
    <row r="51">
      <c r="A51" s="5" t="inlineStr">
        <is>
          <t>Sum of store totals = total</t>
        </is>
      </c>
      <c r="B51" s="34" t="n">
        <v>70000</v>
      </c>
      <c r="C51" s="30">
        <f>SUM('Sentiment by Store'!B5:'Sentiment by Store'!B9)</f>
        <v/>
      </c>
      <c r="D51" s="31">
        <f>IF(C51=B51,"PASS","FAIL")</f>
        <v/>
      </c>
    </row>
    <row r="54">
      <c r="A54" s="16" t="inlineStr">
        <is>
          <t>NOTES</t>
        </is>
      </c>
    </row>
    <row r="55" ht="30" customHeight="1">
      <c r="A55" s="18" t="inlineStr">
        <is>
          <t>- Data covers Jan-Jul 2026, not the full calendar year. The remaining months (Aug-Dec 2026) are not on file.</t>
        </is>
      </c>
    </row>
    <row r="56" ht="30" customHeight="1">
      <c r="A56" s="18" t="inlineStr">
        <is>
          <t>- Sentiment and theme coding is deterministic (rule-based) given the closed response vocabulary. No NLP model is involved.</t>
        </is>
      </c>
    </row>
    <row r="57" ht="30" customHeight="1">
      <c r="A57" s="18" t="inlineStr">
        <is>
          <t>- 6 positive themes, 5 neutral themes (actually 1 theme with 5 base phrases), and 6 negative themes reflects the polarity split of the 17 base phrases.</t>
        </is>
      </c>
    </row>
    <row r="58" ht="30" customHeight="1">
      <c r="A58" s="18" t="inlineStr">
        <is>
          <t>- The 6th store value flagged in the early sample (user description) was a sampling artifact - the full file has exactly 5 stores as the brief states.</t>
        </is>
      </c>
    </row>
    <row r="59" ht="30" customHeight="1">
      <c r="A59" s="18" t="inlineStr">
        <is>
          <t>- The one malformed date flagged in the sample was also a sampling artifact - all 70,000 dates parse cleanly.</t>
        </is>
      </c>
    </row>
    <row r="60" ht="30" customHeight="1">
      <c r="A60" s="18" t="inlineStr">
        <is>
          <t>- Net Sentiment Score = Positive% - Negative%. Range across stores: -17.6% (Ballard) to -16.0% (Capitol Hill). Renton (-16.3%) is not an outlier.</t>
        </is>
      </c>
    </row>
  </sheetData>
  <mergeCells count="21">
    <mergeCell ref="B11:D11"/>
    <mergeCell ref="A35:D35"/>
    <mergeCell ref="A4:D4"/>
    <mergeCell ref="B8:D8"/>
    <mergeCell ref="B10:D10"/>
    <mergeCell ref="A58:D58"/>
    <mergeCell ref="B9:D9"/>
    <mergeCell ref="A59:D59"/>
    <mergeCell ref="B6:D6"/>
    <mergeCell ref="A60:D60"/>
    <mergeCell ref="A1:D1"/>
    <mergeCell ref="B5:D5"/>
    <mergeCell ref="A54:D54"/>
    <mergeCell ref="B7:D7"/>
    <mergeCell ref="A37:D37"/>
    <mergeCell ref="A56:D56"/>
    <mergeCell ref="A55:D55"/>
    <mergeCell ref="A57:D57"/>
    <mergeCell ref="A2:D2"/>
    <mergeCell ref="A47:D47"/>
    <mergeCell ref="A14:D14"/>
  </mergeCells>
  <printOptions horizontalCentered="1"/>
  <pageMargins left="0.5" right="0.5" top="0.75" bottom="0.75" header="0.3" footer="0.3"/>
  <pageSetup orientation="landscape" fitToHeight="0" fitToWidth="1"/>
  <headerFooter>
    <oddHeader>&amp;R&amp;"Calibri,Italic"&amp;9 Simkins &amp; Elgazar LLC</oddHeader>
    <oddFooter>&amp;C&amp;"Calibri,Italic"&amp;8 Confidential - Prepared by UnifiedAnalyst (automated analysis). Review before use.&amp;R&amp;"Calibri,Italic"&amp;8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2026-08-14T02:20:01Z</dcterms:created>
  <dcterms:modified xmlns:dcterms="http://purl.org/dc/terms/" xmlns:xsi="http://www.w3.org/2001/XMLSchema-instance" xsi:type="dcterms:W3CDTF">2026-08-14T04:38:10Z</dcterms:modified>
</cp:coreProperties>
</file>